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omik\Desktop\plan lekcji\"/>
    </mc:Choice>
  </mc:AlternateContent>
  <xr:revisionPtr revIDLastSave="3" documentId="11_01754114AEBD0F3F5750499D09C6EC7A89CE76B8" xr6:coauthVersionLast="47" xr6:coauthVersionMax="47" xr10:uidLastSave="{F684BF5C-2A39-4130-B929-C9CB94F5AD6D}"/>
  <bookViews>
    <workbookView xWindow="0" yWindow="0" windowWidth="28800" windowHeight="12435" firstSheet="3" activeTab="3" xr2:uid="{00000000-000D-0000-FFFF-FFFF00000000}"/>
  </bookViews>
  <sheets>
    <sheet name="PLAN CAŁY" sheetId="1" r:id="rId1"/>
    <sheet name="NAUCZYCIELE" sheetId="3" r:id="rId2"/>
    <sheet name="SALE" sheetId="12" r:id="rId3"/>
    <sheet name="DYŻURY" sheetId="11" r:id="rId4"/>
    <sheet name="Arkusz1" sheetId="14" r:id="rId5"/>
    <sheet name="do dyżurów" sheetId="6" state="hidden" r:id="rId6"/>
    <sheet name="zajętość sal" sheetId="5" state="hidden" r:id="rId7"/>
    <sheet name="sale sprawdz." sheetId="2" state="hidden" r:id="rId8"/>
    <sheet name="sale pom" sheetId="4" state="hidden" r:id="rId9"/>
    <sheet name="Lista nauczycieli" sheetId="13" state="hidden" r:id="rId10"/>
  </sheets>
  <definedNames>
    <definedName name="_xlnm.Print_Area" localSheetId="9">'Lista nauczycieli'!$A$1:$D$56</definedName>
    <definedName name="_xlnm.Print_Area" localSheetId="1">NAUCZYCIELE!$A$1:$DC$46</definedName>
    <definedName name="_xlnm.Print_Area" localSheetId="0">'PLAN CAŁY'!$A$1:$FG$47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" i="6" l="1"/>
  <c r="BJ35" i="6"/>
  <c r="B52" i="13" l="1"/>
  <c r="B53" i="13"/>
  <c r="B54" i="13"/>
  <c r="B55" i="13"/>
  <c r="B56" i="13"/>
  <c r="E47" i="3" l="1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DC47" i="3"/>
  <c r="D47" i="3"/>
  <c r="B74" i="11" l="1"/>
  <c r="B73" i="11"/>
  <c r="B72" i="11"/>
  <c r="B71" i="11"/>
  <c r="B70" i="11"/>
  <c r="B69" i="11"/>
  <c r="B68" i="11"/>
  <c r="B58" i="11"/>
  <c r="B57" i="11"/>
  <c r="B56" i="11"/>
  <c r="B55" i="11"/>
  <c r="B54" i="11"/>
  <c r="B53" i="11"/>
  <c r="B52" i="11"/>
  <c r="B42" i="11"/>
  <c r="B41" i="11"/>
  <c r="B40" i="11"/>
  <c r="B39" i="11"/>
  <c r="B38" i="11"/>
  <c r="B37" i="11"/>
  <c r="B36" i="11"/>
  <c r="B26" i="11"/>
  <c r="B25" i="11"/>
  <c r="B24" i="11"/>
  <c r="B23" i="11"/>
  <c r="B22" i="11"/>
  <c r="B21" i="11"/>
  <c r="B20" i="11"/>
  <c r="B9" i="11"/>
  <c r="B7" i="11"/>
  <c r="B5" i="11"/>
  <c r="HM1" i="6" l="1"/>
  <c r="CL52" i="6" l="1"/>
  <c r="CL51" i="6"/>
  <c r="CL50" i="6"/>
  <c r="CL49" i="6"/>
  <c r="CL48" i="6"/>
  <c r="CL47" i="6"/>
  <c r="CL46" i="6"/>
  <c r="CL45" i="6"/>
  <c r="CL44" i="6"/>
  <c r="CL43" i="6"/>
  <c r="CL41" i="6"/>
  <c r="CL40" i="6"/>
  <c r="CL39" i="6"/>
  <c r="CL38" i="6"/>
  <c r="CL37" i="6"/>
  <c r="CL36" i="6"/>
  <c r="CL35" i="6"/>
  <c r="CL34" i="6"/>
  <c r="CL33" i="6"/>
  <c r="CL31" i="6"/>
  <c r="CL30" i="6"/>
  <c r="CL29" i="6"/>
  <c r="CL28" i="6"/>
  <c r="CL27" i="6"/>
  <c r="CL26" i="6"/>
  <c r="CL25" i="6"/>
  <c r="CL24" i="6"/>
  <c r="CL23" i="6"/>
  <c r="CL21" i="6"/>
  <c r="CL20" i="6"/>
  <c r="CL19" i="6"/>
  <c r="CL18" i="6"/>
  <c r="CL17" i="6"/>
  <c r="CL16" i="6"/>
  <c r="CL15" i="6"/>
  <c r="CL14" i="6"/>
  <c r="CL13" i="6"/>
  <c r="CL11" i="6"/>
  <c r="CL10" i="6"/>
  <c r="CL9" i="6"/>
  <c r="CL8" i="6"/>
  <c r="CL7" i="6"/>
  <c r="CL6" i="6"/>
  <c r="CL5" i="6"/>
  <c r="CL4" i="6"/>
  <c r="CL3" i="6"/>
  <c r="CL1" i="6"/>
  <c r="GY1" i="6" s="1"/>
  <c r="CH52" i="6"/>
  <c r="CH51" i="6"/>
  <c r="CH50" i="6"/>
  <c r="CH49" i="6"/>
  <c r="CH48" i="6"/>
  <c r="CH47" i="6"/>
  <c r="CH46" i="6"/>
  <c r="CH45" i="6"/>
  <c r="CH44" i="6"/>
  <c r="CH43" i="6"/>
  <c r="CH41" i="6"/>
  <c r="CH40" i="6"/>
  <c r="CH39" i="6"/>
  <c r="CH38" i="6"/>
  <c r="CH37" i="6"/>
  <c r="CH36" i="6"/>
  <c r="CH35" i="6"/>
  <c r="CH34" i="6"/>
  <c r="CH33" i="6"/>
  <c r="CH31" i="6"/>
  <c r="CH30" i="6"/>
  <c r="CH29" i="6"/>
  <c r="CH28" i="6"/>
  <c r="CH27" i="6"/>
  <c r="CH26" i="6"/>
  <c r="CH25" i="6"/>
  <c r="CH24" i="6"/>
  <c r="CH23" i="6"/>
  <c r="CH21" i="6"/>
  <c r="CH20" i="6"/>
  <c r="CH19" i="6"/>
  <c r="CH18" i="6"/>
  <c r="CH17" i="6"/>
  <c r="CH16" i="6"/>
  <c r="CH15" i="6"/>
  <c r="CH14" i="6"/>
  <c r="CH13" i="6"/>
  <c r="CH11" i="6"/>
  <c r="CH10" i="6"/>
  <c r="CH9" i="6"/>
  <c r="CH8" i="6"/>
  <c r="CH7" i="6"/>
  <c r="CH6" i="6"/>
  <c r="CH5" i="6"/>
  <c r="CH4" i="6"/>
  <c r="CH3" i="6"/>
  <c r="CH1" i="6"/>
  <c r="GU1" i="6" s="1"/>
  <c r="BH52" i="6"/>
  <c r="BH51" i="6"/>
  <c r="BH50" i="6"/>
  <c r="BH49" i="6"/>
  <c r="BH48" i="6"/>
  <c r="BH47" i="6"/>
  <c r="BH46" i="6"/>
  <c r="BH45" i="6"/>
  <c r="BH44" i="6"/>
  <c r="BH43" i="6"/>
  <c r="BH41" i="6"/>
  <c r="BH40" i="6"/>
  <c r="BH39" i="6"/>
  <c r="BH38" i="6"/>
  <c r="BH37" i="6"/>
  <c r="BH36" i="6"/>
  <c r="BH35" i="6"/>
  <c r="BH34" i="6"/>
  <c r="BH33" i="6"/>
  <c r="BH31" i="6"/>
  <c r="BH30" i="6"/>
  <c r="BH29" i="6"/>
  <c r="BH28" i="6"/>
  <c r="BH27" i="6"/>
  <c r="BH26" i="6"/>
  <c r="BH25" i="6"/>
  <c r="BH24" i="6"/>
  <c r="BH23" i="6"/>
  <c r="BH21" i="6"/>
  <c r="BH20" i="6"/>
  <c r="BH19" i="6"/>
  <c r="BH18" i="6"/>
  <c r="BH17" i="6"/>
  <c r="BH16" i="6"/>
  <c r="BH15" i="6"/>
  <c r="BH14" i="6"/>
  <c r="BH13" i="6"/>
  <c r="BH11" i="6"/>
  <c r="BH10" i="6"/>
  <c r="BH9" i="6"/>
  <c r="BH8" i="6"/>
  <c r="BH7" i="6"/>
  <c r="BH6" i="6"/>
  <c r="BH5" i="6"/>
  <c r="BH4" i="6"/>
  <c r="BH3" i="6"/>
  <c r="BH1" i="6"/>
  <c r="FU1" i="6" s="1"/>
  <c r="BJ52" i="6"/>
  <c r="FW52" i="6" s="1"/>
  <c r="BJ51" i="6"/>
  <c r="BJ50" i="6"/>
  <c r="BJ49" i="6"/>
  <c r="BJ48" i="6"/>
  <c r="BJ47" i="6"/>
  <c r="BJ46" i="6"/>
  <c r="BJ45" i="6"/>
  <c r="BJ44" i="6"/>
  <c r="BJ43" i="6"/>
  <c r="BJ41" i="6"/>
  <c r="BJ40" i="6"/>
  <c r="BJ39" i="6"/>
  <c r="BJ38" i="6"/>
  <c r="BJ37" i="6"/>
  <c r="BJ36" i="6"/>
  <c r="BJ34" i="6"/>
  <c r="BJ33" i="6"/>
  <c r="BJ31" i="6"/>
  <c r="BJ30" i="6"/>
  <c r="BJ29" i="6"/>
  <c r="BJ28" i="6"/>
  <c r="BJ27" i="6"/>
  <c r="BJ26" i="6"/>
  <c r="BJ25" i="6"/>
  <c r="BJ24" i="6"/>
  <c r="BJ23" i="6"/>
  <c r="BJ21" i="6"/>
  <c r="BJ20" i="6"/>
  <c r="BJ19" i="6"/>
  <c r="BJ18" i="6"/>
  <c r="BJ17" i="6"/>
  <c r="BJ16" i="6"/>
  <c r="BJ15" i="6"/>
  <c r="BJ14" i="6"/>
  <c r="BJ13" i="6"/>
  <c r="BJ11" i="6"/>
  <c r="BJ10" i="6"/>
  <c r="BJ9" i="6"/>
  <c r="BJ8" i="6"/>
  <c r="BJ7" i="6"/>
  <c r="BJ6" i="6"/>
  <c r="BJ5" i="6"/>
  <c r="BJ4" i="6"/>
  <c r="BJ3" i="6"/>
  <c r="BJ1" i="6"/>
  <c r="B48" i="13"/>
  <c r="B49" i="13"/>
  <c r="B50" i="13"/>
  <c r="B51" i="13"/>
  <c r="DX48" i="1"/>
  <c r="DY48" i="1" s="1"/>
  <c r="DZ48" i="1" s="1"/>
  <c r="EA48" i="1" s="1"/>
  <c r="EB48" i="1" s="1"/>
  <c r="EC48" i="1" s="1"/>
  <c r="ED48" i="1" s="1"/>
  <c r="EE48" i="1" s="1"/>
  <c r="EF48" i="1"/>
  <c r="EG48" i="1" s="1"/>
  <c r="EH48" i="1" s="1"/>
  <c r="EI48" i="1" s="1"/>
  <c r="EJ48" i="1" s="1"/>
  <c r="EK48" i="1" s="1"/>
  <c r="EL48" i="1" s="1"/>
  <c r="EM48" i="1" s="1"/>
  <c r="AX48" i="1"/>
  <c r="AY48" i="1" s="1"/>
  <c r="AZ48" i="1" s="1"/>
  <c r="BA48" i="1" s="1"/>
  <c r="BB48" i="1" s="1"/>
  <c r="BC48" i="1" s="1"/>
  <c r="BD48" i="1" s="1"/>
  <c r="BE48" i="1" s="1"/>
  <c r="AP48" i="1"/>
  <c r="AQ48" i="1" s="1"/>
  <c r="AR48" i="1" s="1"/>
  <c r="AS48" i="1" s="1"/>
  <c r="AT48" i="1" s="1"/>
  <c r="AU48" i="1" s="1"/>
  <c r="AV48" i="1" s="1"/>
  <c r="AW48" i="1" s="1"/>
  <c r="AH48" i="1"/>
  <c r="AI48" i="1" s="1"/>
  <c r="AJ48" i="1" s="1"/>
  <c r="AK48" i="1" s="1"/>
  <c r="AL48" i="1" s="1"/>
  <c r="AM48" i="1" s="1"/>
  <c r="AN48" i="1" s="1"/>
  <c r="AO48" i="1" s="1"/>
  <c r="X48" i="1"/>
  <c r="Y48" i="1" s="1"/>
  <c r="Z48" i="1" s="1"/>
  <c r="AA48" i="1" s="1"/>
  <c r="AB48" i="1" s="1"/>
  <c r="AC48" i="1" s="1"/>
  <c r="AD48" i="1" s="1"/>
  <c r="AE48" i="1" s="1"/>
  <c r="AF48" i="1" s="1"/>
  <c r="AG48" i="1" s="1"/>
  <c r="N48" i="1"/>
  <c r="O48" i="1" s="1"/>
  <c r="P48" i="1" s="1"/>
  <c r="Q48" i="1" s="1"/>
  <c r="R48" i="1" s="1"/>
  <c r="S48" i="1" s="1"/>
  <c r="T48" i="1" s="1"/>
  <c r="U48" i="1" s="1"/>
  <c r="V48" i="1" s="1"/>
  <c r="W48" i="1" s="1"/>
  <c r="D48" i="1"/>
  <c r="E48" i="1" s="1"/>
  <c r="F48" i="1" s="1"/>
  <c r="G48" i="1" s="1"/>
  <c r="H48" i="1" s="1"/>
  <c r="I48" i="1" s="1"/>
  <c r="J48" i="1" s="1"/>
  <c r="K48" i="1" s="1"/>
  <c r="L48" i="1" s="1"/>
  <c r="M48" i="1" s="1"/>
  <c r="BV48" i="1"/>
  <c r="BW48" i="1" s="1"/>
  <c r="BX48" i="1" s="1"/>
  <c r="BY48" i="1" s="1"/>
  <c r="BZ48" i="1" s="1"/>
  <c r="CA48" i="1" s="1"/>
  <c r="CB48" i="1" s="1"/>
  <c r="CC48" i="1" s="1"/>
  <c r="BN48" i="1"/>
  <c r="BO48" i="1" s="1"/>
  <c r="BP48" i="1" s="1"/>
  <c r="BQ48" i="1" s="1"/>
  <c r="BR48" i="1" s="1"/>
  <c r="BS48" i="1" s="1"/>
  <c r="BT48" i="1" s="1"/>
  <c r="BU48" i="1" s="1"/>
  <c r="BF48" i="1"/>
  <c r="BG48" i="1" s="1"/>
  <c r="BH48" i="1" s="1"/>
  <c r="BI48" i="1" s="1"/>
  <c r="BJ48" i="1" s="1"/>
  <c r="BK48" i="1" s="1"/>
  <c r="BL48" i="1" s="1"/>
  <c r="BM48" i="1" s="1"/>
  <c r="CD48" i="1"/>
  <c r="CE48" i="1" s="1"/>
  <c r="CF48" i="1" s="1"/>
  <c r="CG48" i="1" s="1"/>
  <c r="CH48" i="1" s="1"/>
  <c r="CI48" i="1" s="1"/>
  <c r="CJ48" i="1" s="1"/>
  <c r="CK48" i="1" s="1"/>
  <c r="CL48" i="1" s="1"/>
  <c r="CM48" i="1" s="1"/>
  <c r="CN48" i="1"/>
  <c r="CO48" i="1" s="1"/>
  <c r="CP48" i="1" s="1"/>
  <c r="CQ48" i="1" s="1"/>
  <c r="CR48" i="1" s="1"/>
  <c r="CS48" i="1" s="1"/>
  <c r="CT48" i="1" s="1"/>
  <c r="CU48" i="1" s="1"/>
  <c r="CV48" i="1" s="1"/>
  <c r="CW48" i="1" s="1"/>
  <c r="CX48" i="1"/>
  <c r="CY48" i="1" s="1"/>
  <c r="CZ48" i="1" s="1"/>
  <c r="DA48" i="1" s="1"/>
  <c r="DB48" i="1" s="1"/>
  <c r="DC48" i="1" s="1"/>
  <c r="DD48" i="1" s="1"/>
  <c r="DE48" i="1" s="1"/>
  <c r="DF48" i="1" s="1"/>
  <c r="DG48" i="1" s="1"/>
  <c r="EN48" i="1"/>
  <c r="EO48" i="1" s="1"/>
  <c r="EP48" i="1" s="1"/>
  <c r="EQ48" i="1" s="1"/>
  <c r="ER48" i="1" s="1"/>
  <c r="ES48" i="1" s="1"/>
  <c r="ET48" i="1"/>
  <c r="EU48" i="1" s="1"/>
  <c r="EV48" i="1" s="1"/>
  <c r="EW48" i="1" s="1"/>
  <c r="EX48" i="1" s="1"/>
  <c r="EY48" i="1" s="1"/>
  <c r="EZ48" i="1"/>
  <c r="FA48" i="1" s="1"/>
  <c r="FB48" i="1" s="1"/>
  <c r="FC48" i="1" s="1"/>
  <c r="FD48" i="1" s="1"/>
  <c r="FE48" i="1" s="1"/>
  <c r="FF48" i="1" s="1"/>
  <c r="FG48" i="1" s="1"/>
  <c r="DH48" i="1"/>
  <c r="DI48" i="1" s="1"/>
  <c r="DJ48" i="1" s="1"/>
  <c r="DK48" i="1" s="1"/>
  <c r="DL48" i="1" s="1"/>
  <c r="DM48" i="1" s="1"/>
  <c r="DN48" i="1" s="1"/>
  <c r="DO48" i="1" s="1"/>
  <c r="DP48" i="1"/>
  <c r="DQ48" i="1" s="1"/>
  <c r="DR48" i="1" s="1"/>
  <c r="DS48" i="1" s="1"/>
  <c r="DT48" i="1" s="1"/>
  <c r="DU48" i="1" s="1"/>
  <c r="DV48" i="1" s="1"/>
  <c r="DW48" i="1" s="1"/>
  <c r="CI52" i="6" l="1"/>
  <c r="GU52" i="6"/>
  <c r="CM52" i="6"/>
  <c r="GY52" i="6"/>
  <c r="BI52" i="6"/>
  <c r="FV52" i="6" s="1"/>
  <c r="FU52" i="6"/>
  <c r="CL54" i="6"/>
  <c r="CL56" i="6" s="1"/>
  <c r="CH54" i="6"/>
  <c r="CH56" i="6" s="1"/>
  <c r="BH54" i="6"/>
  <c r="BH56" i="6" s="1"/>
  <c r="BJ54" i="6"/>
  <c r="BJ56" i="6" s="1"/>
  <c r="FU53" i="6"/>
  <c r="FW1" i="6"/>
  <c r="FW53" i="6" s="1"/>
  <c r="BK52" i="6"/>
  <c r="FX52" i="6" l="1"/>
  <c r="DC22" i="6"/>
  <c r="DD42" i="6"/>
  <c r="GZ52" i="6"/>
  <c r="DB22" i="6"/>
  <c r="GV52" i="6"/>
  <c r="DD32" i="6"/>
  <c r="GJ48" i="1"/>
  <c r="GK48" i="1" s="1"/>
  <c r="GL48" i="1" s="1"/>
  <c r="GM48" i="1" s="1"/>
  <c r="GN48" i="1" s="1"/>
  <c r="GO48" i="1" s="1"/>
  <c r="GP48" i="1" s="1"/>
  <c r="GQ48" i="1" s="1"/>
  <c r="GR48" i="1" s="1"/>
  <c r="GS48" i="1" s="1"/>
  <c r="GA48" i="1"/>
  <c r="GB48" i="1" s="1"/>
  <c r="GC48" i="1" s="1"/>
  <c r="GD48" i="1" s="1"/>
  <c r="GE48" i="1" s="1"/>
  <c r="GF48" i="1" s="1"/>
  <c r="GG48" i="1" s="1"/>
  <c r="GH48" i="1" s="1"/>
  <c r="FT48" i="1"/>
  <c r="FU48" i="1" s="1"/>
  <c r="FV48" i="1" s="1"/>
  <c r="FW48" i="1" s="1"/>
  <c r="FX48" i="1" s="1"/>
  <c r="FY48" i="1" s="1"/>
  <c r="AC19" i="2"/>
  <c r="AB19" i="4" s="1"/>
  <c r="BE38" i="2"/>
  <c r="BD38" i="4" s="1"/>
  <c r="E22" i="2"/>
  <c r="D22" i="4" s="1"/>
  <c r="Q32" i="2"/>
  <c r="P32" i="4" s="1"/>
  <c r="CK42" i="2"/>
  <c r="CJ42" i="4" s="1"/>
  <c r="E5" i="2"/>
  <c r="D5" i="4" s="1"/>
  <c r="CO36" i="2"/>
  <c r="CN36" i="4" s="1"/>
  <c r="F3" i="6"/>
  <c r="H3" i="6"/>
  <c r="J3" i="6"/>
  <c r="L3" i="6"/>
  <c r="N3" i="6"/>
  <c r="P3" i="6"/>
  <c r="R3" i="6"/>
  <c r="T3" i="6"/>
  <c r="V3" i="6"/>
  <c r="X3" i="6"/>
  <c r="Z3" i="6"/>
  <c r="AB3" i="6"/>
  <c r="AD3" i="6"/>
  <c r="AF3" i="6"/>
  <c r="AH3" i="6"/>
  <c r="AJ3" i="6"/>
  <c r="AL3" i="6"/>
  <c r="AN3" i="6"/>
  <c r="AP3" i="6"/>
  <c r="AR3" i="6"/>
  <c r="AT3" i="6"/>
  <c r="AV3" i="6"/>
  <c r="AX3" i="6"/>
  <c r="AZ3" i="6"/>
  <c r="BB3" i="6"/>
  <c r="BD3" i="6"/>
  <c r="BF3" i="6"/>
  <c r="BL3" i="6"/>
  <c r="BN3" i="6"/>
  <c r="BP3" i="6"/>
  <c r="BR3" i="6"/>
  <c r="BT3" i="6"/>
  <c r="BV3" i="6"/>
  <c r="BX3" i="6"/>
  <c r="BZ3" i="6"/>
  <c r="CB3" i="6"/>
  <c r="CD3" i="6"/>
  <c r="CF3" i="6"/>
  <c r="CJ3" i="6"/>
  <c r="CN3" i="6"/>
  <c r="CP3" i="6"/>
  <c r="CR3" i="6"/>
  <c r="CT3" i="6"/>
  <c r="CV3" i="6"/>
  <c r="CX3" i="6"/>
  <c r="F4" i="6"/>
  <c r="H4" i="6"/>
  <c r="J4" i="6"/>
  <c r="L4" i="6"/>
  <c r="N4" i="6"/>
  <c r="P4" i="6"/>
  <c r="R4" i="6"/>
  <c r="T4" i="6"/>
  <c r="V4" i="6"/>
  <c r="X4" i="6"/>
  <c r="Z4" i="6"/>
  <c r="AB4" i="6"/>
  <c r="AD4" i="6"/>
  <c r="AF4" i="6"/>
  <c r="AH4" i="6"/>
  <c r="AJ4" i="6"/>
  <c r="AL4" i="6"/>
  <c r="AN4" i="6"/>
  <c r="AP4" i="6"/>
  <c r="AR4" i="6"/>
  <c r="AT4" i="6"/>
  <c r="AV4" i="6"/>
  <c r="AX4" i="6"/>
  <c r="AZ4" i="6"/>
  <c r="BB4" i="6"/>
  <c r="BD4" i="6"/>
  <c r="BF4" i="6"/>
  <c r="BL4" i="6"/>
  <c r="BN4" i="6"/>
  <c r="BP4" i="6"/>
  <c r="BR4" i="6"/>
  <c r="BT4" i="6"/>
  <c r="BV4" i="6"/>
  <c r="BX4" i="6"/>
  <c r="BZ4" i="6"/>
  <c r="CB4" i="6"/>
  <c r="CD4" i="6"/>
  <c r="CF4" i="6"/>
  <c r="CJ4" i="6"/>
  <c r="CN4" i="6"/>
  <c r="CP4" i="6"/>
  <c r="CR4" i="6"/>
  <c r="CT4" i="6"/>
  <c r="CV4" i="6"/>
  <c r="CX4" i="6"/>
  <c r="F5" i="6"/>
  <c r="H5" i="6"/>
  <c r="J5" i="6"/>
  <c r="L5" i="6"/>
  <c r="N5" i="6"/>
  <c r="P5" i="6"/>
  <c r="R5" i="6"/>
  <c r="T5" i="6"/>
  <c r="X5" i="6"/>
  <c r="Z5" i="6"/>
  <c r="AB5" i="6"/>
  <c r="AD5" i="6"/>
  <c r="AF5" i="6"/>
  <c r="AH5" i="6"/>
  <c r="AJ5" i="6"/>
  <c r="AL5" i="6"/>
  <c r="AN5" i="6"/>
  <c r="AP5" i="6"/>
  <c r="AR5" i="6"/>
  <c r="AT5" i="6"/>
  <c r="AV5" i="6"/>
  <c r="AX5" i="6"/>
  <c r="AZ5" i="6"/>
  <c r="BB5" i="6"/>
  <c r="BD5" i="6"/>
  <c r="BF5" i="6"/>
  <c r="BL5" i="6"/>
  <c r="BN5" i="6"/>
  <c r="BP5" i="6"/>
  <c r="BR5" i="6"/>
  <c r="BT5" i="6"/>
  <c r="BV5" i="6"/>
  <c r="BX5" i="6"/>
  <c r="BZ5" i="6"/>
  <c r="CB5" i="6"/>
  <c r="CD5" i="6"/>
  <c r="CF5" i="6"/>
  <c r="CJ5" i="6"/>
  <c r="CN5" i="6"/>
  <c r="CP5" i="6"/>
  <c r="CR5" i="6"/>
  <c r="CT5" i="6"/>
  <c r="CV5" i="6"/>
  <c r="CX5" i="6"/>
  <c r="F6" i="6"/>
  <c r="H6" i="6"/>
  <c r="J6" i="6"/>
  <c r="L6" i="6"/>
  <c r="N6" i="6"/>
  <c r="P6" i="6"/>
  <c r="R6" i="6"/>
  <c r="T6" i="6"/>
  <c r="V6" i="6"/>
  <c r="X6" i="6"/>
  <c r="Z6" i="6"/>
  <c r="AB6" i="6"/>
  <c r="AD6" i="6"/>
  <c r="AF6" i="6"/>
  <c r="AH6" i="6"/>
  <c r="AJ6" i="6"/>
  <c r="AL6" i="6"/>
  <c r="AN6" i="6"/>
  <c r="AP6" i="6"/>
  <c r="AR6" i="6"/>
  <c r="AT6" i="6"/>
  <c r="AV6" i="6"/>
  <c r="AX6" i="6"/>
  <c r="AZ6" i="6"/>
  <c r="BB6" i="6"/>
  <c r="BD6" i="6"/>
  <c r="BF6" i="6"/>
  <c r="BL6" i="6"/>
  <c r="BN6" i="6"/>
  <c r="BP6" i="6"/>
  <c r="BR6" i="6"/>
  <c r="BT6" i="6"/>
  <c r="BV6" i="6"/>
  <c r="BX6" i="6"/>
  <c r="BZ6" i="6"/>
  <c r="CB6" i="6"/>
  <c r="CD6" i="6"/>
  <c r="CF6" i="6"/>
  <c r="CJ6" i="6"/>
  <c r="CN6" i="6"/>
  <c r="CP6" i="6"/>
  <c r="CR6" i="6"/>
  <c r="CT6" i="6"/>
  <c r="CV6" i="6"/>
  <c r="CX6" i="6"/>
  <c r="F7" i="6"/>
  <c r="H7" i="6"/>
  <c r="J7" i="6"/>
  <c r="L7" i="6"/>
  <c r="N7" i="6"/>
  <c r="P7" i="6"/>
  <c r="R7" i="6"/>
  <c r="T7" i="6"/>
  <c r="V7" i="6"/>
  <c r="X7" i="6"/>
  <c r="Z7" i="6"/>
  <c r="AB7" i="6"/>
  <c r="AD7" i="6"/>
  <c r="AF7" i="6"/>
  <c r="AH7" i="6"/>
  <c r="AJ7" i="6"/>
  <c r="AL7" i="6"/>
  <c r="AN7" i="6"/>
  <c r="AP7" i="6"/>
  <c r="AR7" i="6"/>
  <c r="AT7" i="6"/>
  <c r="AV7" i="6"/>
  <c r="AX7" i="6"/>
  <c r="AZ7" i="6"/>
  <c r="BB7" i="6"/>
  <c r="BD7" i="6"/>
  <c r="BF7" i="6"/>
  <c r="BL7" i="6"/>
  <c r="BN7" i="6"/>
  <c r="BP7" i="6"/>
  <c r="BR7" i="6"/>
  <c r="BT7" i="6"/>
  <c r="BV7" i="6"/>
  <c r="BX7" i="6"/>
  <c r="BZ7" i="6"/>
  <c r="CB7" i="6"/>
  <c r="CD7" i="6"/>
  <c r="CF7" i="6"/>
  <c r="CJ7" i="6"/>
  <c r="CN7" i="6"/>
  <c r="CP7" i="6"/>
  <c r="CR7" i="6"/>
  <c r="CT7" i="6"/>
  <c r="CV7" i="6"/>
  <c r="CX7" i="6"/>
  <c r="F8" i="6"/>
  <c r="H8" i="6"/>
  <c r="J8" i="6"/>
  <c r="L8" i="6"/>
  <c r="N8" i="6"/>
  <c r="P8" i="6"/>
  <c r="R8" i="6"/>
  <c r="T8" i="6"/>
  <c r="V8" i="6"/>
  <c r="X8" i="6"/>
  <c r="Z8" i="6"/>
  <c r="AB8" i="6"/>
  <c r="AD8" i="6"/>
  <c r="AF8" i="6"/>
  <c r="AH8" i="6"/>
  <c r="AJ8" i="6"/>
  <c r="AL8" i="6"/>
  <c r="AN8" i="6"/>
  <c r="AP8" i="6"/>
  <c r="AR8" i="6"/>
  <c r="AT8" i="6"/>
  <c r="AV8" i="6"/>
  <c r="AX8" i="6"/>
  <c r="AZ8" i="6"/>
  <c r="BB8" i="6"/>
  <c r="BD8" i="6"/>
  <c r="BF8" i="6"/>
  <c r="BL8" i="6"/>
  <c r="BN8" i="6"/>
  <c r="BP8" i="6"/>
  <c r="BR8" i="6"/>
  <c r="BT8" i="6"/>
  <c r="BV8" i="6"/>
  <c r="BX8" i="6"/>
  <c r="BZ8" i="6"/>
  <c r="CB8" i="6"/>
  <c r="CD8" i="6"/>
  <c r="CF8" i="6"/>
  <c r="CJ8" i="6"/>
  <c r="CN8" i="6"/>
  <c r="CP8" i="6"/>
  <c r="CR8" i="6"/>
  <c r="CT8" i="6"/>
  <c r="CV8" i="6"/>
  <c r="CX8" i="6"/>
  <c r="F9" i="6"/>
  <c r="H9" i="6"/>
  <c r="J9" i="6"/>
  <c r="L9" i="6"/>
  <c r="N9" i="6"/>
  <c r="P9" i="6"/>
  <c r="R9" i="6"/>
  <c r="T9" i="6"/>
  <c r="V9" i="6"/>
  <c r="X9" i="6"/>
  <c r="Z9" i="6"/>
  <c r="AB9" i="6"/>
  <c r="AD9" i="6"/>
  <c r="AF9" i="6"/>
  <c r="AH9" i="6"/>
  <c r="AJ9" i="6"/>
  <c r="AL9" i="6"/>
  <c r="AN9" i="6"/>
  <c r="AP9" i="6"/>
  <c r="AR9" i="6"/>
  <c r="AT9" i="6"/>
  <c r="AV9" i="6"/>
  <c r="AX9" i="6"/>
  <c r="AZ9" i="6"/>
  <c r="BB9" i="6"/>
  <c r="BD9" i="6"/>
  <c r="BF9" i="6"/>
  <c r="BL9" i="6"/>
  <c r="BN9" i="6"/>
  <c r="BP9" i="6"/>
  <c r="BR9" i="6"/>
  <c r="BT9" i="6"/>
  <c r="BV9" i="6"/>
  <c r="BX9" i="6"/>
  <c r="BZ9" i="6"/>
  <c r="CB9" i="6"/>
  <c r="CD9" i="6"/>
  <c r="CF9" i="6"/>
  <c r="CJ9" i="6"/>
  <c r="CN9" i="6"/>
  <c r="CP9" i="6"/>
  <c r="CR9" i="6"/>
  <c r="CT9" i="6"/>
  <c r="CV9" i="6"/>
  <c r="CX9" i="6"/>
  <c r="F10" i="6"/>
  <c r="H10" i="6"/>
  <c r="J10" i="6"/>
  <c r="L10" i="6"/>
  <c r="N10" i="6"/>
  <c r="P10" i="6"/>
  <c r="R10" i="6"/>
  <c r="T10" i="6"/>
  <c r="V10" i="6"/>
  <c r="X10" i="6"/>
  <c r="Z10" i="6"/>
  <c r="AB10" i="6"/>
  <c r="AD10" i="6"/>
  <c r="AF10" i="6"/>
  <c r="AH10" i="6"/>
  <c r="AJ10" i="6"/>
  <c r="AL10" i="6"/>
  <c r="AN10" i="6"/>
  <c r="AP10" i="6"/>
  <c r="AR10" i="6"/>
  <c r="AT10" i="6"/>
  <c r="AV10" i="6"/>
  <c r="AX10" i="6"/>
  <c r="AZ10" i="6"/>
  <c r="BB10" i="6"/>
  <c r="BD10" i="6"/>
  <c r="BF10" i="6"/>
  <c r="BL10" i="6"/>
  <c r="BN10" i="6"/>
  <c r="BP10" i="6"/>
  <c r="BR10" i="6"/>
  <c r="BT10" i="6"/>
  <c r="BV10" i="6"/>
  <c r="BX10" i="6"/>
  <c r="BZ10" i="6"/>
  <c r="CB10" i="6"/>
  <c r="CD10" i="6"/>
  <c r="CF10" i="6"/>
  <c r="CJ10" i="6"/>
  <c r="CN10" i="6"/>
  <c r="CP10" i="6"/>
  <c r="CR10" i="6"/>
  <c r="CT10" i="6"/>
  <c r="CV10" i="6"/>
  <c r="CX10" i="6"/>
  <c r="F11" i="6"/>
  <c r="L14" i="11" s="1"/>
  <c r="H11" i="6"/>
  <c r="J11" i="6"/>
  <c r="L11" i="6"/>
  <c r="N11" i="6"/>
  <c r="P11" i="6"/>
  <c r="R11" i="6"/>
  <c r="T11" i="6"/>
  <c r="V11" i="6"/>
  <c r="X11" i="6"/>
  <c r="Z11" i="6"/>
  <c r="AB11" i="6"/>
  <c r="AD11" i="6"/>
  <c r="AF11" i="6"/>
  <c r="AH11" i="6"/>
  <c r="AJ11" i="6"/>
  <c r="AL11" i="6"/>
  <c r="AN11" i="6"/>
  <c r="AP11" i="6"/>
  <c r="AR11" i="6"/>
  <c r="AT11" i="6"/>
  <c r="AV11" i="6"/>
  <c r="AX11" i="6"/>
  <c r="AZ11" i="6"/>
  <c r="BB11" i="6"/>
  <c r="BD11" i="6"/>
  <c r="BF11" i="6"/>
  <c r="BL11" i="6"/>
  <c r="BN11" i="6"/>
  <c r="BP11" i="6"/>
  <c r="BR11" i="6"/>
  <c r="BT11" i="6"/>
  <c r="BV11" i="6"/>
  <c r="BX11" i="6"/>
  <c r="BZ11" i="6"/>
  <c r="CB11" i="6"/>
  <c r="CD11" i="6"/>
  <c r="CF11" i="6"/>
  <c r="CJ11" i="6"/>
  <c r="CN11" i="6"/>
  <c r="CP11" i="6"/>
  <c r="CR11" i="6"/>
  <c r="CT11" i="6"/>
  <c r="CV11" i="6"/>
  <c r="CX11" i="6"/>
  <c r="F13" i="6"/>
  <c r="H13" i="6"/>
  <c r="J13" i="6"/>
  <c r="L13" i="6"/>
  <c r="N13" i="6"/>
  <c r="P13" i="6"/>
  <c r="R13" i="6"/>
  <c r="T13" i="6"/>
  <c r="V13" i="6"/>
  <c r="X13" i="6"/>
  <c r="Z13" i="6"/>
  <c r="AB13" i="6"/>
  <c r="AD13" i="6"/>
  <c r="AF13" i="6"/>
  <c r="AH13" i="6"/>
  <c r="AJ13" i="6"/>
  <c r="AL13" i="6"/>
  <c r="AN13" i="6"/>
  <c r="AP13" i="6"/>
  <c r="AR13" i="6"/>
  <c r="AT13" i="6"/>
  <c r="AV13" i="6"/>
  <c r="AX13" i="6"/>
  <c r="AZ13" i="6"/>
  <c r="BB13" i="6"/>
  <c r="BD13" i="6"/>
  <c r="BF13" i="6"/>
  <c r="BL13" i="6"/>
  <c r="BN13" i="6"/>
  <c r="BP13" i="6"/>
  <c r="BR13" i="6"/>
  <c r="BT13" i="6"/>
  <c r="BV13" i="6"/>
  <c r="BX13" i="6"/>
  <c r="BZ13" i="6"/>
  <c r="CB13" i="6"/>
  <c r="CD13" i="6"/>
  <c r="CF13" i="6"/>
  <c r="CJ13" i="6"/>
  <c r="CN13" i="6"/>
  <c r="CP13" i="6"/>
  <c r="CR13" i="6"/>
  <c r="CT13" i="6"/>
  <c r="CV13" i="6"/>
  <c r="CX13" i="6"/>
  <c r="F14" i="6"/>
  <c r="H14" i="6"/>
  <c r="J14" i="6"/>
  <c r="L14" i="6"/>
  <c r="N14" i="6"/>
  <c r="P14" i="6"/>
  <c r="R14" i="6"/>
  <c r="T14" i="6"/>
  <c r="V14" i="6"/>
  <c r="X14" i="6"/>
  <c r="Z14" i="6"/>
  <c r="AB14" i="6"/>
  <c r="AD14" i="6"/>
  <c r="AF14" i="6"/>
  <c r="AH14" i="6"/>
  <c r="AJ14" i="6"/>
  <c r="AL14" i="6"/>
  <c r="AN14" i="6"/>
  <c r="AP14" i="6"/>
  <c r="AR14" i="6"/>
  <c r="AT14" i="6"/>
  <c r="AV14" i="6"/>
  <c r="AX14" i="6"/>
  <c r="AZ14" i="6"/>
  <c r="BB14" i="6"/>
  <c r="BD14" i="6"/>
  <c r="BF14" i="6"/>
  <c r="BL14" i="6"/>
  <c r="BN14" i="6"/>
  <c r="BP14" i="6"/>
  <c r="BR14" i="6"/>
  <c r="BT14" i="6"/>
  <c r="BV14" i="6"/>
  <c r="BX14" i="6"/>
  <c r="BZ14" i="6"/>
  <c r="CB14" i="6"/>
  <c r="CD14" i="6"/>
  <c r="CF14" i="6"/>
  <c r="CJ14" i="6"/>
  <c r="CN14" i="6"/>
  <c r="CP14" i="6"/>
  <c r="CR14" i="6"/>
  <c r="CT14" i="6"/>
  <c r="CV14" i="6"/>
  <c r="CX14" i="6"/>
  <c r="F15" i="6"/>
  <c r="H15" i="6"/>
  <c r="J15" i="6"/>
  <c r="L15" i="6"/>
  <c r="N15" i="6"/>
  <c r="P15" i="6"/>
  <c r="R15" i="6"/>
  <c r="T15" i="6"/>
  <c r="V15" i="6"/>
  <c r="X15" i="6"/>
  <c r="Z15" i="6"/>
  <c r="AB15" i="6"/>
  <c r="AD15" i="6"/>
  <c r="AF15" i="6"/>
  <c r="AH15" i="6"/>
  <c r="AJ15" i="6"/>
  <c r="AL15" i="6"/>
  <c r="AN15" i="6"/>
  <c r="AP15" i="6"/>
  <c r="AR15" i="6"/>
  <c r="AT15" i="6"/>
  <c r="AV15" i="6"/>
  <c r="AX15" i="6"/>
  <c r="AZ15" i="6"/>
  <c r="BB15" i="6"/>
  <c r="BD15" i="6"/>
  <c r="BF15" i="6"/>
  <c r="BL15" i="6"/>
  <c r="BN15" i="6"/>
  <c r="BP15" i="6"/>
  <c r="BR15" i="6"/>
  <c r="BT15" i="6"/>
  <c r="BV15" i="6"/>
  <c r="BX15" i="6"/>
  <c r="BZ15" i="6"/>
  <c r="CB15" i="6"/>
  <c r="CD15" i="6"/>
  <c r="CF15" i="6"/>
  <c r="CJ15" i="6"/>
  <c r="CN15" i="6"/>
  <c r="CP15" i="6"/>
  <c r="CR15" i="6"/>
  <c r="CT15" i="6"/>
  <c r="CV15" i="6"/>
  <c r="CX15" i="6"/>
  <c r="F16" i="6"/>
  <c r="H16" i="6"/>
  <c r="J16" i="6"/>
  <c r="L16" i="6"/>
  <c r="N16" i="6"/>
  <c r="P16" i="6"/>
  <c r="R16" i="6"/>
  <c r="T16" i="6"/>
  <c r="V16" i="6"/>
  <c r="X16" i="6"/>
  <c r="Z16" i="6"/>
  <c r="AB16" i="6"/>
  <c r="AD16" i="6"/>
  <c r="AF16" i="6"/>
  <c r="AH16" i="6"/>
  <c r="AJ16" i="6"/>
  <c r="AL16" i="6"/>
  <c r="AN16" i="6"/>
  <c r="AP16" i="6"/>
  <c r="AR16" i="6"/>
  <c r="AT16" i="6"/>
  <c r="AV16" i="6"/>
  <c r="AX16" i="6"/>
  <c r="AZ16" i="6"/>
  <c r="BB16" i="6"/>
  <c r="BD16" i="6"/>
  <c r="BF16" i="6"/>
  <c r="BL16" i="6"/>
  <c r="BN16" i="6"/>
  <c r="BP16" i="6"/>
  <c r="BR16" i="6"/>
  <c r="BT16" i="6"/>
  <c r="BV16" i="6"/>
  <c r="BX16" i="6"/>
  <c r="BZ16" i="6"/>
  <c r="CB16" i="6"/>
  <c r="CD16" i="6"/>
  <c r="CF16" i="6"/>
  <c r="CJ16" i="6"/>
  <c r="CN16" i="6"/>
  <c r="CP16" i="6"/>
  <c r="CR16" i="6"/>
  <c r="CT16" i="6"/>
  <c r="CV16" i="6"/>
  <c r="CX16" i="6"/>
  <c r="F17" i="6"/>
  <c r="H17" i="6"/>
  <c r="J17" i="6"/>
  <c r="L17" i="6"/>
  <c r="N17" i="6"/>
  <c r="P17" i="6"/>
  <c r="R17" i="6"/>
  <c r="T17" i="6"/>
  <c r="V17" i="6"/>
  <c r="X17" i="6"/>
  <c r="Z17" i="6"/>
  <c r="AB17" i="6"/>
  <c r="AD17" i="6"/>
  <c r="AF17" i="6"/>
  <c r="AH17" i="6"/>
  <c r="AJ17" i="6"/>
  <c r="AL17" i="6"/>
  <c r="AN17" i="6"/>
  <c r="AP17" i="6"/>
  <c r="AR17" i="6"/>
  <c r="AT17" i="6"/>
  <c r="AV17" i="6"/>
  <c r="AX17" i="6"/>
  <c r="AZ17" i="6"/>
  <c r="BB17" i="6"/>
  <c r="BD17" i="6"/>
  <c r="BF17" i="6"/>
  <c r="BL17" i="6"/>
  <c r="BN17" i="6"/>
  <c r="BP17" i="6"/>
  <c r="BR17" i="6"/>
  <c r="BT17" i="6"/>
  <c r="BV17" i="6"/>
  <c r="BX17" i="6"/>
  <c r="BZ17" i="6"/>
  <c r="CB17" i="6"/>
  <c r="CD17" i="6"/>
  <c r="CF17" i="6"/>
  <c r="CJ17" i="6"/>
  <c r="CN17" i="6"/>
  <c r="CP17" i="6"/>
  <c r="CR17" i="6"/>
  <c r="CT17" i="6"/>
  <c r="CV17" i="6"/>
  <c r="CX17" i="6"/>
  <c r="F18" i="6"/>
  <c r="H18" i="6"/>
  <c r="J18" i="6"/>
  <c r="L18" i="6"/>
  <c r="N18" i="6"/>
  <c r="P18" i="6"/>
  <c r="R18" i="6"/>
  <c r="T18" i="6"/>
  <c r="V18" i="6"/>
  <c r="X18" i="6"/>
  <c r="Z18" i="6"/>
  <c r="AB18" i="6"/>
  <c r="AD18" i="6"/>
  <c r="AF18" i="6"/>
  <c r="AH18" i="6"/>
  <c r="AJ18" i="6"/>
  <c r="AL18" i="6"/>
  <c r="AN18" i="6"/>
  <c r="AP18" i="6"/>
  <c r="AR18" i="6"/>
  <c r="AT18" i="6"/>
  <c r="AV18" i="6"/>
  <c r="AX18" i="6"/>
  <c r="AZ18" i="6"/>
  <c r="BB18" i="6"/>
  <c r="BD18" i="6"/>
  <c r="BF18" i="6"/>
  <c r="BL18" i="6"/>
  <c r="BN18" i="6"/>
  <c r="BP18" i="6"/>
  <c r="BR18" i="6"/>
  <c r="BT18" i="6"/>
  <c r="BV18" i="6"/>
  <c r="BX18" i="6"/>
  <c r="BZ18" i="6"/>
  <c r="CB18" i="6"/>
  <c r="CD18" i="6"/>
  <c r="CF18" i="6"/>
  <c r="CJ18" i="6"/>
  <c r="CN18" i="6"/>
  <c r="CP18" i="6"/>
  <c r="CR18" i="6"/>
  <c r="CT18" i="6"/>
  <c r="CV18" i="6"/>
  <c r="CX18" i="6"/>
  <c r="F19" i="6"/>
  <c r="H19" i="6"/>
  <c r="J19" i="6"/>
  <c r="L19" i="6"/>
  <c r="N19" i="6"/>
  <c r="P19" i="6"/>
  <c r="R19" i="6"/>
  <c r="T19" i="6"/>
  <c r="V19" i="6"/>
  <c r="X19" i="6"/>
  <c r="Z19" i="6"/>
  <c r="AB19" i="6"/>
  <c r="AD19" i="6"/>
  <c r="AF19" i="6"/>
  <c r="AH19" i="6"/>
  <c r="AJ19" i="6"/>
  <c r="AL19" i="6"/>
  <c r="AN19" i="6"/>
  <c r="AP19" i="6"/>
  <c r="AR19" i="6"/>
  <c r="AT19" i="6"/>
  <c r="AV19" i="6"/>
  <c r="AX19" i="6"/>
  <c r="AZ19" i="6"/>
  <c r="BB19" i="6"/>
  <c r="BD19" i="6"/>
  <c r="BF19" i="6"/>
  <c r="BL19" i="6"/>
  <c r="BN19" i="6"/>
  <c r="BP19" i="6"/>
  <c r="BR19" i="6"/>
  <c r="BT19" i="6"/>
  <c r="BV19" i="6"/>
  <c r="BX19" i="6"/>
  <c r="BZ19" i="6"/>
  <c r="CB19" i="6"/>
  <c r="CD19" i="6"/>
  <c r="CF19" i="6"/>
  <c r="CJ19" i="6"/>
  <c r="CN19" i="6"/>
  <c r="CP19" i="6"/>
  <c r="CR19" i="6"/>
  <c r="CT19" i="6"/>
  <c r="CV19" i="6"/>
  <c r="CX19" i="6"/>
  <c r="F20" i="6"/>
  <c r="H20" i="6"/>
  <c r="J20" i="6"/>
  <c r="L20" i="6"/>
  <c r="N20" i="6"/>
  <c r="P20" i="6"/>
  <c r="R20" i="6"/>
  <c r="T20" i="6"/>
  <c r="V20" i="6"/>
  <c r="X20" i="6"/>
  <c r="Z20" i="6"/>
  <c r="AB20" i="6"/>
  <c r="AD20" i="6"/>
  <c r="AF20" i="6"/>
  <c r="AH20" i="6"/>
  <c r="AJ20" i="6"/>
  <c r="AL20" i="6"/>
  <c r="AN20" i="6"/>
  <c r="AP20" i="6"/>
  <c r="AR20" i="6"/>
  <c r="AT20" i="6"/>
  <c r="AV20" i="6"/>
  <c r="AX20" i="6"/>
  <c r="AZ20" i="6"/>
  <c r="BB20" i="6"/>
  <c r="BD20" i="6"/>
  <c r="BF20" i="6"/>
  <c r="BL20" i="6"/>
  <c r="BN20" i="6"/>
  <c r="BP20" i="6"/>
  <c r="BR20" i="6"/>
  <c r="BT20" i="6"/>
  <c r="BV20" i="6"/>
  <c r="BX20" i="6"/>
  <c r="BZ20" i="6"/>
  <c r="CB20" i="6"/>
  <c r="CD20" i="6"/>
  <c r="CF20" i="6"/>
  <c r="CJ20" i="6"/>
  <c r="CN20" i="6"/>
  <c r="CP20" i="6"/>
  <c r="CR20" i="6"/>
  <c r="CT20" i="6"/>
  <c r="CV20" i="6"/>
  <c r="CX20" i="6"/>
  <c r="F21" i="6"/>
  <c r="H21" i="6"/>
  <c r="J21" i="6"/>
  <c r="L21" i="6"/>
  <c r="N21" i="6"/>
  <c r="P21" i="6"/>
  <c r="R21" i="6"/>
  <c r="T21" i="6"/>
  <c r="V21" i="6"/>
  <c r="X21" i="6"/>
  <c r="Z21" i="6"/>
  <c r="AB21" i="6"/>
  <c r="AD21" i="6"/>
  <c r="AF21" i="6"/>
  <c r="AH21" i="6"/>
  <c r="AJ21" i="6"/>
  <c r="AL21" i="6"/>
  <c r="AN21" i="6"/>
  <c r="AP21" i="6"/>
  <c r="AR21" i="6"/>
  <c r="AT21" i="6"/>
  <c r="AV21" i="6"/>
  <c r="AX21" i="6"/>
  <c r="AZ21" i="6"/>
  <c r="BB21" i="6"/>
  <c r="BD21" i="6"/>
  <c r="BF21" i="6"/>
  <c r="BL21" i="6"/>
  <c r="BN21" i="6"/>
  <c r="BP21" i="6"/>
  <c r="BR21" i="6"/>
  <c r="BT21" i="6"/>
  <c r="BV21" i="6"/>
  <c r="BX21" i="6"/>
  <c r="BZ21" i="6"/>
  <c r="CB21" i="6"/>
  <c r="CD21" i="6"/>
  <c r="CF21" i="6"/>
  <c r="CJ21" i="6"/>
  <c r="CN21" i="6"/>
  <c r="CP21" i="6"/>
  <c r="CR21" i="6"/>
  <c r="CT21" i="6"/>
  <c r="CV21" i="6"/>
  <c r="CX21" i="6"/>
  <c r="F23" i="6"/>
  <c r="H23" i="6"/>
  <c r="J23" i="6"/>
  <c r="L23" i="6"/>
  <c r="N23" i="6"/>
  <c r="P23" i="6"/>
  <c r="R23" i="6"/>
  <c r="T23" i="6"/>
  <c r="V23" i="6"/>
  <c r="X23" i="6"/>
  <c r="Z23" i="6"/>
  <c r="AB23" i="6"/>
  <c r="AD23" i="6"/>
  <c r="AF23" i="6"/>
  <c r="AH23" i="6"/>
  <c r="AJ23" i="6"/>
  <c r="AL23" i="6"/>
  <c r="AN23" i="6"/>
  <c r="AP23" i="6"/>
  <c r="AR23" i="6"/>
  <c r="AT23" i="6"/>
  <c r="AV23" i="6"/>
  <c r="AX23" i="6"/>
  <c r="AZ23" i="6"/>
  <c r="BB23" i="6"/>
  <c r="BD23" i="6"/>
  <c r="BF23" i="6"/>
  <c r="BL23" i="6"/>
  <c r="BN23" i="6"/>
  <c r="BP23" i="6"/>
  <c r="BR23" i="6"/>
  <c r="BT23" i="6"/>
  <c r="BV23" i="6"/>
  <c r="BX23" i="6"/>
  <c r="BZ23" i="6"/>
  <c r="CB23" i="6"/>
  <c r="CD23" i="6"/>
  <c r="CF23" i="6"/>
  <c r="CJ23" i="6"/>
  <c r="CN23" i="6"/>
  <c r="CP23" i="6"/>
  <c r="CR23" i="6"/>
  <c r="CT23" i="6"/>
  <c r="CV23" i="6"/>
  <c r="CX23" i="6"/>
  <c r="F24" i="6"/>
  <c r="H24" i="6"/>
  <c r="J24" i="6"/>
  <c r="L24" i="6"/>
  <c r="N24" i="6"/>
  <c r="P24" i="6"/>
  <c r="R24" i="6"/>
  <c r="T24" i="6"/>
  <c r="V24" i="6"/>
  <c r="X24" i="6"/>
  <c r="Z24" i="6"/>
  <c r="AB24" i="6"/>
  <c r="AD24" i="6"/>
  <c r="AF24" i="6"/>
  <c r="AH24" i="6"/>
  <c r="AJ24" i="6"/>
  <c r="AL24" i="6"/>
  <c r="AN24" i="6"/>
  <c r="AP24" i="6"/>
  <c r="AR24" i="6"/>
  <c r="AT24" i="6"/>
  <c r="AV24" i="6"/>
  <c r="AX24" i="6"/>
  <c r="AZ24" i="6"/>
  <c r="BB24" i="6"/>
  <c r="BD24" i="6"/>
  <c r="BF24" i="6"/>
  <c r="BL24" i="6"/>
  <c r="BN24" i="6"/>
  <c r="BP24" i="6"/>
  <c r="BR24" i="6"/>
  <c r="BT24" i="6"/>
  <c r="BV24" i="6"/>
  <c r="BX24" i="6"/>
  <c r="BZ24" i="6"/>
  <c r="CB24" i="6"/>
  <c r="CD24" i="6"/>
  <c r="CF24" i="6"/>
  <c r="CJ24" i="6"/>
  <c r="CN24" i="6"/>
  <c r="CP24" i="6"/>
  <c r="CR24" i="6"/>
  <c r="CT24" i="6"/>
  <c r="CV24" i="6"/>
  <c r="CX24" i="6"/>
  <c r="F25" i="6"/>
  <c r="H25" i="6"/>
  <c r="J25" i="6"/>
  <c r="L25" i="6"/>
  <c r="N25" i="6"/>
  <c r="P25" i="6"/>
  <c r="R25" i="6"/>
  <c r="T25" i="6"/>
  <c r="V25" i="6"/>
  <c r="X25" i="6"/>
  <c r="Z25" i="6"/>
  <c r="AB25" i="6"/>
  <c r="AD25" i="6"/>
  <c r="AF25" i="6"/>
  <c r="AH25" i="6"/>
  <c r="AJ25" i="6"/>
  <c r="AL25" i="6"/>
  <c r="AN25" i="6"/>
  <c r="AP25" i="6"/>
  <c r="AR25" i="6"/>
  <c r="AT25" i="6"/>
  <c r="AV25" i="6"/>
  <c r="AX25" i="6"/>
  <c r="AZ25" i="6"/>
  <c r="BB25" i="6"/>
  <c r="BD25" i="6"/>
  <c r="BF25" i="6"/>
  <c r="BL25" i="6"/>
  <c r="BN25" i="6"/>
  <c r="BP25" i="6"/>
  <c r="BR25" i="6"/>
  <c r="BT25" i="6"/>
  <c r="BV25" i="6"/>
  <c r="BX25" i="6"/>
  <c r="BZ25" i="6"/>
  <c r="CB25" i="6"/>
  <c r="CD25" i="6"/>
  <c r="CF25" i="6"/>
  <c r="CJ25" i="6"/>
  <c r="CN25" i="6"/>
  <c r="CP25" i="6"/>
  <c r="CR25" i="6"/>
  <c r="CT25" i="6"/>
  <c r="CV25" i="6"/>
  <c r="CX25" i="6"/>
  <c r="F26" i="6"/>
  <c r="H26" i="6"/>
  <c r="J26" i="6"/>
  <c r="L26" i="6"/>
  <c r="N26" i="6"/>
  <c r="P26" i="6"/>
  <c r="R26" i="6"/>
  <c r="T26" i="6"/>
  <c r="V26" i="6"/>
  <c r="X26" i="6"/>
  <c r="Z26" i="6"/>
  <c r="AB26" i="6"/>
  <c r="AD26" i="6"/>
  <c r="AF26" i="6"/>
  <c r="AH26" i="6"/>
  <c r="AJ26" i="6"/>
  <c r="AL26" i="6"/>
  <c r="AN26" i="6"/>
  <c r="AP26" i="6"/>
  <c r="AR26" i="6"/>
  <c r="AT26" i="6"/>
  <c r="AV26" i="6"/>
  <c r="AX26" i="6"/>
  <c r="AZ26" i="6"/>
  <c r="BB26" i="6"/>
  <c r="BD26" i="6"/>
  <c r="BF26" i="6"/>
  <c r="BL26" i="6"/>
  <c r="BN26" i="6"/>
  <c r="BP26" i="6"/>
  <c r="BR26" i="6"/>
  <c r="BT26" i="6"/>
  <c r="BV26" i="6"/>
  <c r="BX26" i="6"/>
  <c r="BZ26" i="6"/>
  <c r="CB26" i="6"/>
  <c r="CD26" i="6"/>
  <c r="CF26" i="6"/>
  <c r="CJ26" i="6"/>
  <c r="CN26" i="6"/>
  <c r="CP26" i="6"/>
  <c r="CR26" i="6"/>
  <c r="CT26" i="6"/>
  <c r="CV26" i="6"/>
  <c r="CX26" i="6"/>
  <c r="F27" i="6"/>
  <c r="H27" i="6"/>
  <c r="J27" i="6"/>
  <c r="L27" i="6"/>
  <c r="N27" i="6"/>
  <c r="P27" i="6"/>
  <c r="R27" i="6"/>
  <c r="T27" i="6"/>
  <c r="V27" i="6"/>
  <c r="X27" i="6"/>
  <c r="Z27" i="6"/>
  <c r="AB27" i="6"/>
  <c r="AD27" i="6"/>
  <c r="AF27" i="6"/>
  <c r="AH27" i="6"/>
  <c r="AJ27" i="6"/>
  <c r="AL27" i="6"/>
  <c r="AN27" i="6"/>
  <c r="AP27" i="6"/>
  <c r="AR27" i="6"/>
  <c r="AT27" i="6"/>
  <c r="AV27" i="6"/>
  <c r="AX27" i="6"/>
  <c r="AZ27" i="6"/>
  <c r="BB27" i="6"/>
  <c r="BD27" i="6"/>
  <c r="BF27" i="6"/>
  <c r="BL27" i="6"/>
  <c r="BN27" i="6"/>
  <c r="BP27" i="6"/>
  <c r="BR27" i="6"/>
  <c r="BT27" i="6"/>
  <c r="BV27" i="6"/>
  <c r="BX27" i="6"/>
  <c r="BZ27" i="6"/>
  <c r="CB27" i="6"/>
  <c r="CD27" i="6"/>
  <c r="CF27" i="6"/>
  <c r="CJ27" i="6"/>
  <c r="CN27" i="6"/>
  <c r="CP27" i="6"/>
  <c r="CR27" i="6"/>
  <c r="CT27" i="6"/>
  <c r="CV27" i="6"/>
  <c r="CX27" i="6"/>
  <c r="F28" i="6"/>
  <c r="H28" i="6"/>
  <c r="J28" i="6"/>
  <c r="L28" i="6"/>
  <c r="N28" i="6"/>
  <c r="P28" i="6"/>
  <c r="R28" i="6"/>
  <c r="T28" i="6"/>
  <c r="V28" i="6"/>
  <c r="X28" i="6"/>
  <c r="Z28" i="6"/>
  <c r="AB28" i="6"/>
  <c r="AD28" i="6"/>
  <c r="AF28" i="6"/>
  <c r="AH28" i="6"/>
  <c r="AJ28" i="6"/>
  <c r="AL28" i="6"/>
  <c r="AN28" i="6"/>
  <c r="AP28" i="6"/>
  <c r="AR28" i="6"/>
  <c r="AT28" i="6"/>
  <c r="AV28" i="6"/>
  <c r="AX28" i="6"/>
  <c r="AZ28" i="6"/>
  <c r="BB28" i="6"/>
  <c r="BD28" i="6"/>
  <c r="BF28" i="6"/>
  <c r="BL28" i="6"/>
  <c r="BN28" i="6"/>
  <c r="BP28" i="6"/>
  <c r="BR28" i="6"/>
  <c r="BT28" i="6"/>
  <c r="BV28" i="6"/>
  <c r="BX28" i="6"/>
  <c r="BZ28" i="6"/>
  <c r="CB28" i="6"/>
  <c r="CD28" i="6"/>
  <c r="CF28" i="6"/>
  <c r="CJ28" i="6"/>
  <c r="CN28" i="6"/>
  <c r="CP28" i="6"/>
  <c r="CR28" i="6"/>
  <c r="CT28" i="6"/>
  <c r="CV28" i="6"/>
  <c r="CX28" i="6"/>
  <c r="F29" i="6"/>
  <c r="H29" i="6"/>
  <c r="J29" i="6"/>
  <c r="L29" i="6"/>
  <c r="N29" i="6"/>
  <c r="P29" i="6"/>
  <c r="R29" i="6"/>
  <c r="T29" i="6"/>
  <c r="V29" i="6"/>
  <c r="X29" i="6"/>
  <c r="Z29" i="6"/>
  <c r="AB29" i="6"/>
  <c r="AD29" i="6"/>
  <c r="AF29" i="6"/>
  <c r="AH29" i="6"/>
  <c r="AJ29" i="6"/>
  <c r="AL29" i="6"/>
  <c r="AN29" i="6"/>
  <c r="AP29" i="6"/>
  <c r="AR29" i="6"/>
  <c r="AT29" i="6"/>
  <c r="AV29" i="6"/>
  <c r="AX29" i="6"/>
  <c r="AZ29" i="6"/>
  <c r="BB29" i="6"/>
  <c r="BD29" i="6"/>
  <c r="BF29" i="6"/>
  <c r="BL29" i="6"/>
  <c r="BN29" i="6"/>
  <c r="BP29" i="6"/>
  <c r="BR29" i="6"/>
  <c r="BT29" i="6"/>
  <c r="BV29" i="6"/>
  <c r="BX29" i="6"/>
  <c r="BZ29" i="6"/>
  <c r="CB29" i="6"/>
  <c r="CD29" i="6"/>
  <c r="CF29" i="6"/>
  <c r="CJ29" i="6"/>
  <c r="CN29" i="6"/>
  <c r="CP29" i="6"/>
  <c r="CR29" i="6"/>
  <c r="CT29" i="6"/>
  <c r="CV29" i="6"/>
  <c r="CX29" i="6"/>
  <c r="F30" i="6"/>
  <c r="H30" i="6"/>
  <c r="J30" i="6"/>
  <c r="L30" i="6"/>
  <c r="N30" i="6"/>
  <c r="P30" i="6"/>
  <c r="R30" i="6"/>
  <c r="T30" i="6"/>
  <c r="V30" i="6"/>
  <c r="X30" i="6"/>
  <c r="Z30" i="6"/>
  <c r="AB30" i="6"/>
  <c r="AD30" i="6"/>
  <c r="AF30" i="6"/>
  <c r="AH30" i="6"/>
  <c r="AJ30" i="6"/>
  <c r="AL30" i="6"/>
  <c r="AN30" i="6"/>
  <c r="AP30" i="6"/>
  <c r="AR30" i="6"/>
  <c r="AT30" i="6"/>
  <c r="AV30" i="6"/>
  <c r="AX30" i="6"/>
  <c r="AZ30" i="6"/>
  <c r="BB30" i="6"/>
  <c r="BD30" i="6"/>
  <c r="BF30" i="6"/>
  <c r="BL30" i="6"/>
  <c r="BN30" i="6"/>
  <c r="BP30" i="6"/>
  <c r="BR30" i="6"/>
  <c r="BT30" i="6"/>
  <c r="BV30" i="6"/>
  <c r="BX30" i="6"/>
  <c r="BZ30" i="6"/>
  <c r="CB30" i="6"/>
  <c r="CD30" i="6"/>
  <c r="CF30" i="6"/>
  <c r="CJ30" i="6"/>
  <c r="CN30" i="6"/>
  <c r="CP30" i="6"/>
  <c r="CR30" i="6"/>
  <c r="CT30" i="6"/>
  <c r="CV30" i="6"/>
  <c r="CX30" i="6"/>
  <c r="F31" i="6"/>
  <c r="H31" i="6"/>
  <c r="J31" i="6"/>
  <c r="L31" i="6"/>
  <c r="N31" i="6"/>
  <c r="P31" i="6"/>
  <c r="R31" i="6"/>
  <c r="T31" i="6"/>
  <c r="V31" i="6"/>
  <c r="X31" i="6"/>
  <c r="Z31" i="6"/>
  <c r="AB31" i="6"/>
  <c r="AD31" i="6"/>
  <c r="AF31" i="6"/>
  <c r="AH31" i="6"/>
  <c r="AJ31" i="6"/>
  <c r="AL31" i="6"/>
  <c r="AN31" i="6"/>
  <c r="AP31" i="6"/>
  <c r="AR31" i="6"/>
  <c r="AT31" i="6"/>
  <c r="AV31" i="6"/>
  <c r="AX31" i="6"/>
  <c r="AZ31" i="6"/>
  <c r="BB31" i="6"/>
  <c r="BD31" i="6"/>
  <c r="BF31" i="6"/>
  <c r="BL31" i="6"/>
  <c r="BN31" i="6"/>
  <c r="BP31" i="6"/>
  <c r="BR31" i="6"/>
  <c r="BT31" i="6"/>
  <c r="BV31" i="6"/>
  <c r="BX31" i="6"/>
  <c r="BZ31" i="6"/>
  <c r="CB31" i="6"/>
  <c r="CD31" i="6"/>
  <c r="CF31" i="6"/>
  <c r="CJ31" i="6"/>
  <c r="CN31" i="6"/>
  <c r="CP31" i="6"/>
  <c r="CR31" i="6"/>
  <c r="CT31" i="6"/>
  <c r="CV31" i="6"/>
  <c r="CX31" i="6"/>
  <c r="F33" i="6"/>
  <c r="H33" i="6"/>
  <c r="J33" i="6"/>
  <c r="L33" i="6"/>
  <c r="N33" i="6"/>
  <c r="P33" i="6"/>
  <c r="R33" i="6"/>
  <c r="T33" i="6"/>
  <c r="V33" i="6"/>
  <c r="X33" i="6"/>
  <c r="Z33" i="6"/>
  <c r="AB33" i="6"/>
  <c r="AD33" i="6"/>
  <c r="AF33" i="6"/>
  <c r="AH33" i="6"/>
  <c r="AJ33" i="6"/>
  <c r="AL33" i="6"/>
  <c r="AN33" i="6"/>
  <c r="AP33" i="6"/>
  <c r="AR33" i="6"/>
  <c r="AT33" i="6"/>
  <c r="AV33" i="6"/>
  <c r="AX33" i="6"/>
  <c r="AZ33" i="6"/>
  <c r="BB33" i="6"/>
  <c r="BD33" i="6"/>
  <c r="BF33" i="6"/>
  <c r="BL33" i="6"/>
  <c r="BN33" i="6"/>
  <c r="BP33" i="6"/>
  <c r="BR33" i="6"/>
  <c r="BT33" i="6"/>
  <c r="BV33" i="6"/>
  <c r="BX33" i="6"/>
  <c r="BZ33" i="6"/>
  <c r="CB33" i="6"/>
  <c r="CD33" i="6"/>
  <c r="CF33" i="6"/>
  <c r="CJ33" i="6"/>
  <c r="CN33" i="6"/>
  <c r="CP33" i="6"/>
  <c r="CR33" i="6"/>
  <c r="CT33" i="6"/>
  <c r="CV33" i="6"/>
  <c r="CX33" i="6"/>
  <c r="F34" i="6"/>
  <c r="H34" i="6"/>
  <c r="J34" i="6"/>
  <c r="L34" i="6"/>
  <c r="N34" i="6"/>
  <c r="P34" i="6"/>
  <c r="R34" i="6"/>
  <c r="T34" i="6"/>
  <c r="V34" i="6"/>
  <c r="X34" i="6"/>
  <c r="Z34" i="6"/>
  <c r="AB34" i="6"/>
  <c r="AD34" i="6"/>
  <c r="AF34" i="6"/>
  <c r="AH34" i="6"/>
  <c r="AJ34" i="6"/>
  <c r="AL34" i="6"/>
  <c r="AN34" i="6"/>
  <c r="AP34" i="6"/>
  <c r="AR34" i="6"/>
  <c r="AT34" i="6"/>
  <c r="AV34" i="6"/>
  <c r="AX34" i="6"/>
  <c r="AZ34" i="6"/>
  <c r="BB34" i="6"/>
  <c r="BD34" i="6"/>
  <c r="BF34" i="6"/>
  <c r="BL34" i="6"/>
  <c r="BN34" i="6"/>
  <c r="BP34" i="6"/>
  <c r="BR34" i="6"/>
  <c r="BT34" i="6"/>
  <c r="BV34" i="6"/>
  <c r="BX34" i="6"/>
  <c r="BZ34" i="6"/>
  <c r="CB34" i="6"/>
  <c r="CD34" i="6"/>
  <c r="CF34" i="6"/>
  <c r="CJ34" i="6"/>
  <c r="CN34" i="6"/>
  <c r="CP34" i="6"/>
  <c r="CR34" i="6"/>
  <c r="CT34" i="6"/>
  <c r="CV34" i="6"/>
  <c r="CX34" i="6"/>
  <c r="F35" i="6"/>
  <c r="H35" i="6"/>
  <c r="J35" i="6"/>
  <c r="L35" i="6"/>
  <c r="N35" i="6"/>
  <c r="P35" i="6"/>
  <c r="R35" i="6"/>
  <c r="T35" i="6"/>
  <c r="V35" i="6"/>
  <c r="X35" i="6"/>
  <c r="Z35" i="6"/>
  <c r="AB35" i="6"/>
  <c r="AD35" i="6"/>
  <c r="AF35" i="6"/>
  <c r="AH35" i="6"/>
  <c r="AJ35" i="6"/>
  <c r="AL35" i="6"/>
  <c r="AN35" i="6"/>
  <c r="AP35" i="6"/>
  <c r="AR35" i="6"/>
  <c r="AT35" i="6"/>
  <c r="AV35" i="6"/>
  <c r="AX35" i="6"/>
  <c r="AZ35" i="6"/>
  <c r="BB35" i="6"/>
  <c r="BD35" i="6"/>
  <c r="BF35" i="6"/>
  <c r="BL35" i="6"/>
  <c r="BN35" i="6"/>
  <c r="BP35" i="6"/>
  <c r="BR35" i="6"/>
  <c r="BT35" i="6"/>
  <c r="BV35" i="6"/>
  <c r="BX35" i="6"/>
  <c r="BZ35" i="6"/>
  <c r="CB35" i="6"/>
  <c r="CD35" i="6"/>
  <c r="CF35" i="6"/>
  <c r="CJ35" i="6"/>
  <c r="CN35" i="6"/>
  <c r="CP35" i="6"/>
  <c r="CR35" i="6"/>
  <c r="CT35" i="6"/>
  <c r="CV35" i="6"/>
  <c r="CX35" i="6"/>
  <c r="F36" i="6"/>
  <c r="H36" i="6"/>
  <c r="J36" i="6"/>
  <c r="L36" i="6"/>
  <c r="N36" i="6"/>
  <c r="P36" i="6"/>
  <c r="R36" i="6"/>
  <c r="T36" i="6"/>
  <c r="V36" i="6"/>
  <c r="X36" i="6"/>
  <c r="Z36" i="6"/>
  <c r="AB36" i="6"/>
  <c r="AD36" i="6"/>
  <c r="AF36" i="6"/>
  <c r="AH36" i="6"/>
  <c r="AJ36" i="6"/>
  <c r="AL36" i="6"/>
  <c r="AN36" i="6"/>
  <c r="AP36" i="6"/>
  <c r="AR36" i="6"/>
  <c r="AT36" i="6"/>
  <c r="AV36" i="6"/>
  <c r="AX36" i="6"/>
  <c r="AZ36" i="6"/>
  <c r="BB36" i="6"/>
  <c r="BD36" i="6"/>
  <c r="BF36" i="6"/>
  <c r="BL36" i="6"/>
  <c r="BN36" i="6"/>
  <c r="BP36" i="6"/>
  <c r="BR36" i="6"/>
  <c r="BT36" i="6"/>
  <c r="BV36" i="6"/>
  <c r="BX36" i="6"/>
  <c r="BZ36" i="6"/>
  <c r="CB36" i="6"/>
  <c r="CD36" i="6"/>
  <c r="CF36" i="6"/>
  <c r="CJ36" i="6"/>
  <c r="CN36" i="6"/>
  <c r="CP36" i="6"/>
  <c r="CR36" i="6"/>
  <c r="CT36" i="6"/>
  <c r="CV36" i="6"/>
  <c r="CX36" i="6"/>
  <c r="F37" i="6"/>
  <c r="H37" i="6"/>
  <c r="J37" i="6"/>
  <c r="L37" i="6"/>
  <c r="N37" i="6"/>
  <c r="P37" i="6"/>
  <c r="R37" i="6"/>
  <c r="T37" i="6"/>
  <c r="V37" i="6"/>
  <c r="X37" i="6"/>
  <c r="Z37" i="6"/>
  <c r="AB37" i="6"/>
  <c r="AD37" i="6"/>
  <c r="AF37" i="6"/>
  <c r="AH37" i="6"/>
  <c r="AJ37" i="6"/>
  <c r="AL37" i="6"/>
  <c r="AN37" i="6"/>
  <c r="AP37" i="6"/>
  <c r="AR37" i="6"/>
  <c r="AT37" i="6"/>
  <c r="AV37" i="6"/>
  <c r="AX37" i="6"/>
  <c r="AZ37" i="6"/>
  <c r="BB37" i="6"/>
  <c r="BD37" i="6"/>
  <c r="BF37" i="6"/>
  <c r="BL37" i="6"/>
  <c r="BN37" i="6"/>
  <c r="BP37" i="6"/>
  <c r="BR37" i="6"/>
  <c r="BT37" i="6"/>
  <c r="BV37" i="6"/>
  <c r="BX37" i="6"/>
  <c r="BZ37" i="6"/>
  <c r="CB37" i="6"/>
  <c r="CD37" i="6"/>
  <c r="CF37" i="6"/>
  <c r="CJ37" i="6"/>
  <c r="CN37" i="6"/>
  <c r="CP37" i="6"/>
  <c r="CR37" i="6"/>
  <c r="CT37" i="6"/>
  <c r="CV37" i="6"/>
  <c r="CX37" i="6"/>
  <c r="F38" i="6"/>
  <c r="H38" i="6"/>
  <c r="J38" i="6"/>
  <c r="L38" i="6"/>
  <c r="N38" i="6"/>
  <c r="P38" i="6"/>
  <c r="R38" i="6"/>
  <c r="T38" i="6"/>
  <c r="V38" i="6"/>
  <c r="X38" i="6"/>
  <c r="Z38" i="6"/>
  <c r="AB38" i="6"/>
  <c r="AD38" i="6"/>
  <c r="AF38" i="6"/>
  <c r="AH38" i="6"/>
  <c r="AJ38" i="6"/>
  <c r="AL38" i="6"/>
  <c r="AN38" i="6"/>
  <c r="AP38" i="6"/>
  <c r="AR38" i="6"/>
  <c r="AT38" i="6"/>
  <c r="AV38" i="6"/>
  <c r="AX38" i="6"/>
  <c r="AZ38" i="6"/>
  <c r="BB38" i="6"/>
  <c r="BD38" i="6"/>
  <c r="BF38" i="6"/>
  <c r="BL38" i="6"/>
  <c r="BN38" i="6"/>
  <c r="BP38" i="6"/>
  <c r="BR38" i="6"/>
  <c r="BT38" i="6"/>
  <c r="BV38" i="6"/>
  <c r="BX38" i="6"/>
  <c r="BZ38" i="6"/>
  <c r="CB38" i="6"/>
  <c r="CD38" i="6"/>
  <c r="CF38" i="6"/>
  <c r="CJ38" i="6"/>
  <c r="CN38" i="6"/>
  <c r="CP38" i="6"/>
  <c r="CR38" i="6"/>
  <c r="CT38" i="6"/>
  <c r="CV38" i="6"/>
  <c r="CX38" i="6"/>
  <c r="F39" i="6"/>
  <c r="H39" i="6"/>
  <c r="J39" i="6"/>
  <c r="L39" i="6"/>
  <c r="N39" i="6"/>
  <c r="P39" i="6"/>
  <c r="R39" i="6"/>
  <c r="T39" i="6"/>
  <c r="V39" i="6"/>
  <c r="X39" i="6"/>
  <c r="Z39" i="6"/>
  <c r="AB39" i="6"/>
  <c r="AD39" i="6"/>
  <c r="AF39" i="6"/>
  <c r="AH39" i="6"/>
  <c r="AJ39" i="6"/>
  <c r="AL39" i="6"/>
  <c r="AN39" i="6"/>
  <c r="AP39" i="6"/>
  <c r="AR39" i="6"/>
  <c r="AT39" i="6"/>
  <c r="AV39" i="6"/>
  <c r="AX39" i="6"/>
  <c r="AZ39" i="6"/>
  <c r="BB39" i="6"/>
  <c r="BD39" i="6"/>
  <c r="BF39" i="6"/>
  <c r="BL39" i="6"/>
  <c r="BN39" i="6"/>
  <c r="BP39" i="6"/>
  <c r="BR39" i="6"/>
  <c r="BT39" i="6"/>
  <c r="BV39" i="6"/>
  <c r="BX39" i="6"/>
  <c r="BZ39" i="6"/>
  <c r="CB39" i="6"/>
  <c r="CD39" i="6"/>
  <c r="CF39" i="6"/>
  <c r="CJ39" i="6"/>
  <c r="CN39" i="6"/>
  <c r="CP39" i="6"/>
  <c r="CR39" i="6"/>
  <c r="CT39" i="6"/>
  <c r="CV39" i="6"/>
  <c r="CX39" i="6"/>
  <c r="F40" i="6"/>
  <c r="H40" i="6"/>
  <c r="J40" i="6"/>
  <c r="L40" i="6"/>
  <c r="N40" i="6"/>
  <c r="P40" i="6"/>
  <c r="R40" i="6"/>
  <c r="T40" i="6"/>
  <c r="V40" i="6"/>
  <c r="X40" i="6"/>
  <c r="Z40" i="6"/>
  <c r="AB40" i="6"/>
  <c r="AD40" i="6"/>
  <c r="AF40" i="6"/>
  <c r="AH40" i="6"/>
  <c r="AJ40" i="6"/>
  <c r="AL40" i="6"/>
  <c r="AN40" i="6"/>
  <c r="AP40" i="6"/>
  <c r="AR40" i="6"/>
  <c r="AT40" i="6"/>
  <c r="AV40" i="6"/>
  <c r="AX40" i="6"/>
  <c r="AZ40" i="6"/>
  <c r="BB40" i="6"/>
  <c r="BD40" i="6"/>
  <c r="BF40" i="6"/>
  <c r="BL40" i="6"/>
  <c r="BN40" i="6"/>
  <c r="BP40" i="6"/>
  <c r="BR40" i="6"/>
  <c r="BT40" i="6"/>
  <c r="BV40" i="6"/>
  <c r="BX40" i="6"/>
  <c r="BZ40" i="6"/>
  <c r="CB40" i="6"/>
  <c r="CD40" i="6"/>
  <c r="CF40" i="6"/>
  <c r="CJ40" i="6"/>
  <c r="CN40" i="6"/>
  <c r="CP40" i="6"/>
  <c r="CR40" i="6"/>
  <c r="CT40" i="6"/>
  <c r="CV40" i="6"/>
  <c r="CX40" i="6"/>
  <c r="F41" i="6"/>
  <c r="H41" i="6"/>
  <c r="J41" i="6"/>
  <c r="L41" i="6"/>
  <c r="N41" i="6"/>
  <c r="P41" i="6"/>
  <c r="R41" i="6"/>
  <c r="T41" i="6"/>
  <c r="V41" i="6"/>
  <c r="X41" i="6"/>
  <c r="Z41" i="6"/>
  <c r="AB41" i="6"/>
  <c r="AD41" i="6"/>
  <c r="AF41" i="6"/>
  <c r="AH41" i="6"/>
  <c r="AJ41" i="6"/>
  <c r="AL41" i="6"/>
  <c r="AN41" i="6"/>
  <c r="AP41" i="6"/>
  <c r="AR41" i="6"/>
  <c r="AT41" i="6"/>
  <c r="AV41" i="6"/>
  <c r="AX41" i="6"/>
  <c r="AZ41" i="6"/>
  <c r="BB41" i="6"/>
  <c r="BD41" i="6"/>
  <c r="BF41" i="6"/>
  <c r="BL41" i="6"/>
  <c r="BN41" i="6"/>
  <c r="BP41" i="6"/>
  <c r="BR41" i="6"/>
  <c r="BT41" i="6"/>
  <c r="BV41" i="6"/>
  <c r="BX41" i="6"/>
  <c r="BZ41" i="6"/>
  <c r="CB41" i="6"/>
  <c r="CD41" i="6"/>
  <c r="CF41" i="6"/>
  <c r="CJ41" i="6"/>
  <c r="CN41" i="6"/>
  <c r="CP41" i="6"/>
  <c r="CR41" i="6"/>
  <c r="CT41" i="6"/>
  <c r="CV41" i="6"/>
  <c r="CX41" i="6"/>
  <c r="F43" i="6"/>
  <c r="H43" i="6"/>
  <c r="J43" i="6"/>
  <c r="L43" i="6"/>
  <c r="N43" i="6"/>
  <c r="P43" i="6"/>
  <c r="R43" i="6"/>
  <c r="T43" i="6"/>
  <c r="V43" i="6"/>
  <c r="X43" i="6"/>
  <c r="Z43" i="6"/>
  <c r="AB43" i="6"/>
  <c r="AD43" i="6"/>
  <c r="AF43" i="6"/>
  <c r="AH43" i="6"/>
  <c r="AJ43" i="6"/>
  <c r="AL43" i="6"/>
  <c r="AN43" i="6"/>
  <c r="AP43" i="6"/>
  <c r="AR43" i="6"/>
  <c r="AT43" i="6"/>
  <c r="AV43" i="6"/>
  <c r="AX43" i="6"/>
  <c r="AZ43" i="6"/>
  <c r="BB43" i="6"/>
  <c r="BD43" i="6"/>
  <c r="BF43" i="6"/>
  <c r="BL43" i="6"/>
  <c r="BN43" i="6"/>
  <c r="BP43" i="6"/>
  <c r="BR43" i="6"/>
  <c r="BT43" i="6"/>
  <c r="BV43" i="6"/>
  <c r="BX43" i="6"/>
  <c r="BZ43" i="6"/>
  <c r="CB43" i="6"/>
  <c r="CD43" i="6"/>
  <c r="CF43" i="6"/>
  <c r="CJ43" i="6"/>
  <c r="CN43" i="6"/>
  <c r="CP43" i="6"/>
  <c r="CR43" i="6"/>
  <c r="CT43" i="6"/>
  <c r="CV43" i="6"/>
  <c r="CX43" i="6"/>
  <c r="F44" i="6"/>
  <c r="H44" i="6"/>
  <c r="J44" i="6"/>
  <c r="L44" i="6"/>
  <c r="N44" i="6"/>
  <c r="P44" i="6"/>
  <c r="R44" i="6"/>
  <c r="T44" i="6"/>
  <c r="V44" i="6"/>
  <c r="X44" i="6"/>
  <c r="Z44" i="6"/>
  <c r="AB44" i="6"/>
  <c r="AD44" i="6"/>
  <c r="AF44" i="6"/>
  <c r="AH44" i="6"/>
  <c r="AJ44" i="6"/>
  <c r="AL44" i="6"/>
  <c r="AN44" i="6"/>
  <c r="AP44" i="6"/>
  <c r="AR44" i="6"/>
  <c r="AT44" i="6"/>
  <c r="AV44" i="6"/>
  <c r="AX44" i="6"/>
  <c r="AZ44" i="6"/>
  <c r="BB44" i="6"/>
  <c r="BD44" i="6"/>
  <c r="BF44" i="6"/>
  <c r="BL44" i="6"/>
  <c r="BN44" i="6"/>
  <c r="BP44" i="6"/>
  <c r="BR44" i="6"/>
  <c r="BT44" i="6"/>
  <c r="BV44" i="6"/>
  <c r="BX44" i="6"/>
  <c r="BZ44" i="6"/>
  <c r="CB44" i="6"/>
  <c r="CD44" i="6"/>
  <c r="CF44" i="6"/>
  <c r="CJ44" i="6"/>
  <c r="CN44" i="6"/>
  <c r="CP44" i="6"/>
  <c r="CR44" i="6"/>
  <c r="CT44" i="6"/>
  <c r="CV44" i="6"/>
  <c r="CX44" i="6"/>
  <c r="F45" i="6"/>
  <c r="H45" i="6"/>
  <c r="J45" i="6"/>
  <c r="L45" i="6"/>
  <c r="N45" i="6"/>
  <c r="P45" i="6"/>
  <c r="R45" i="6"/>
  <c r="T45" i="6"/>
  <c r="V45" i="6"/>
  <c r="X45" i="6"/>
  <c r="Z45" i="6"/>
  <c r="AB45" i="6"/>
  <c r="AD45" i="6"/>
  <c r="AF45" i="6"/>
  <c r="AH45" i="6"/>
  <c r="AJ45" i="6"/>
  <c r="AL45" i="6"/>
  <c r="AN45" i="6"/>
  <c r="AP45" i="6"/>
  <c r="AR45" i="6"/>
  <c r="AT45" i="6"/>
  <c r="AV45" i="6"/>
  <c r="AX45" i="6"/>
  <c r="AZ45" i="6"/>
  <c r="BB45" i="6"/>
  <c r="BD45" i="6"/>
  <c r="BF45" i="6"/>
  <c r="BL45" i="6"/>
  <c r="BN45" i="6"/>
  <c r="BP45" i="6"/>
  <c r="BR45" i="6"/>
  <c r="BT45" i="6"/>
  <c r="BV45" i="6"/>
  <c r="BX45" i="6"/>
  <c r="BZ45" i="6"/>
  <c r="CB45" i="6"/>
  <c r="CD45" i="6"/>
  <c r="CF45" i="6"/>
  <c r="CJ45" i="6"/>
  <c r="CN45" i="6"/>
  <c r="CP45" i="6"/>
  <c r="CR45" i="6"/>
  <c r="CT45" i="6"/>
  <c r="CV45" i="6"/>
  <c r="CX45" i="6"/>
  <c r="F46" i="6"/>
  <c r="H46" i="6"/>
  <c r="J46" i="6"/>
  <c r="L46" i="6"/>
  <c r="N46" i="6"/>
  <c r="P46" i="6"/>
  <c r="R46" i="6"/>
  <c r="T46" i="6"/>
  <c r="V46" i="6"/>
  <c r="X46" i="6"/>
  <c r="Z46" i="6"/>
  <c r="AB46" i="6"/>
  <c r="AD46" i="6"/>
  <c r="AF46" i="6"/>
  <c r="AH46" i="6"/>
  <c r="AJ46" i="6"/>
  <c r="AL46" i="6"/>
  <c r="AN46" i="6"/>
  <c r="AP46" i="6"/>
  <c r="AR46" i="6"/>
  <c r="AT46" i="6"/>
  <c r="AV46" i="6"/>
  <c r="AX46" i="6"/>
  <c r="AZ46" i="6"/>
  <c r="BB46" i="6"/>
  <c r="BD46" i="6"/>
  <c r="BF46" i="6"/>
  <c r="BL46" i="6"/>
  <c r="BN46" i="6"/>
  <c r="BP46" i="6"/>
  <c r="BR46" i="6"/>
  <c r="BT46" i="6"/>
  <c r="BV46" i="6"/>
  <c r="BX46" i="6"/>
  <c r="BZ46" i="6"/>
  <c r="CB46" i="6"/>
  <c r="CD46" i="6"/>
  <c r="CF46" i="6"/>
  <c r="CJ46" i="6"/>
  <c r="CN46" i="6"/>
  <c r="CP46" i="6"/>
  <c r="CR46" i="6"/>
  <c r="CT46" i="6"/>
  <c r="CV46" i="6"/>
  <c r="CX46" i="6"/>
  <c r="F47" i="6"/>
  <c r="H47" i="6"/>
  <c r="J47" i="6"/>
  <c r="L47" i="6"/>
  <c r="N47" i="6"/>
  <c r="P47" i="6"/>
  <c r="R47" i="6"/>
  <c r="T47" i="6"/>
  <c r="V47" i="6"/>
  <c r="X47" i="6"/>
  <c r="Z47" i="6"/>
  <c r="AB47" i="6"/>
  <c r="AD47" i="6"/>
  <c r="AF47" i="6"/>
  <c r="AH47" i="6"/>
  <c r="AJ47" i="6"/>
  <c r="AL47" i="6"/>
  <c r="AN47" i="6"/>
  <c r="AP47" i="6"/>
  <c r="AR47" i="6"/>
  <c r="AT47" i="6"/>
  <c r="AV47" i="6"/>
  <c r="AX47" i="6"/>
  <c r="AZ47" i="6"/>
  <c r="BB47" i="6"/>
  <c r="BD47" i="6"/>
  <c r="BF47" i="6"/>
  <c r="BL47" i="6"/>
  <c r="BN47" i="6"/>
  <c r="BP47" i="6"/>
  <c r="BR47" i="6"/>
  <c r="BT47" i="6"/>
  <c r="BV47" i="6"/>
  <c r="BX47" i="6"/>
  <c r="BZ47" i="6"/>
  <c r="CB47" i="6"/>
  <c r="CD47" i="6"/>
  <c r="CF47" i="6"/>
  <c r="CJ47" i="6"/>
  <c r="CN47" i="6"/>
  <c r="CP47" i="6"/>
  <c r="CR47" i="6"/>
  <c r="CT47" i="6"/>
  <c r="CV47" i="6"/>
  <c r="CX47" i="6"/>
  <c r="F48" i="6"/>
  <c r="H48" i="6"/>
  <c r="J48" i="6"/>
  <c r="L48" i="6"/>
  <c r="N48" i="6"/>
  <c r="P48" i="6"/>
  <c r="R48" i="6"/>
  <c r="T48" i="6"/>
  <c r="V48" i="6"/>
  <c r="X48" i="6"/>
  <c r="Z48" i="6"/>
  <c r="AB48" i="6"/>
  <c r="AD48" i="6"/>
  <c r="AF48" i="6"/>
  <c r="AH48" i="6"/>
  <c r="AJ48" i="6"/>
  <c r="AL48" i="6"/>
  <c r="AN48" i="6"/>
  <c r="AP48" i="6"/>
  <c r="AR48" i="6"/>
  <c r="AT48" i="6"/>
  <c r="AV48" i="6"/>
  <c r="AX48" i="6"/>
  <c r="AZ48" i="6"/>
  <c r="BB48" i="6"/>
  <c r="BD48" i="6"/>
  <c r="BF48" i="6"/>
  <c r="BL48" i="6"/>
  <c r="BN48" i="6"/>
  <c r="BP48" i="6"/>
  <c r="BR48" i="6"/>
  <c r="BT48" i="6"/>
  <c r="BV48" i="6"/>
  <c r="BX48" i="6"/>
  <c r="BZ48" i="6"/>
  <c r="CB48" i="6"/>
  <c r="CD48" i="6"/>
  <c r="CF48" i="6"/>
  <c r="CJ48" i="6"/>
  <c r="CN48" i="6"/>
  <c r="CP48" i="6"/>
  <c r="CR48" i="6"/>
  <c r="CT48" i="6"/>
  <c r="CV48" i="6"/>
  <c r="CX48" i="6"/>
  <c r="F49" i="6"/>
  <c r="H49" i="6"/>
  <c r="J49" i="6"/>
  <c r="L49" i="6"/>
  <c r="N49" i="6"/>
  <c r="P49" i="6"/>
  <c r="R49" i="6"/>
  <c r="T49" i="6"/>
  <c r="V49" i="6"/>
  <c r="X49" i="6"/>
  <c r="Z49" i="6"/>
  <c r="AB49" i="6"/>
  <c r="AD49" i="6"/>
  <c r="AF49" i="6"/>
  <c r="AH49" i="6"/>
  <c r="AJ49" i="6"/>
  <c r="AL49" i="6"/>
  <c r="AN49" i="6"/>
  <c r="AP49" i="6"/>
  <c r="AR49" i="6"/>
  <c r="AT49" i="6"/>
  <c r="AV49" i="6"/>
  <c r="AX49" i="6"/>
  <c r="AZ49" i="6"/>
  <c r="BB49" i="6"/>
  <c r="BD49" i="6"/>
  <c r="BF49" i="6"/>
  <c r="BL49" i="6"/>
  <c r="BN49" i="6"/>
  <c r="BP49" i="6"/>
  <c r="BR49" i="6"/>
  <c r="BT49" i="6"/>
  <c r="BV49" i="6"/>
  <c r="BX49" i="6"/>
  <c r="BZ49" i="6"/>
  <c r="CB49" i="6"/>
  <c r="CD49" i="6"/>
  <c r="CF49" i="6"/>
  <c r="CJ49" i="6"/>
  <c r="CN49" i="6"/>
  <c r="CP49" i="6"/>
  <c r="CR49" i="6"/>
  <c r="CT49" i="6"/>
  <c r="CV49" i="6"/>
  <c r="CX49" i="6"/>
  <c r="F50" i="6"/>
  <c r="H50" i="6"/>
  <c r="J50" i="6"/>
  <c r="L50" i="6"/>
  <c r="N50" i="6"/>
  <c r="P50" i="6"/>
  <c r="R50" i="6"/>
  <c r="T50" i="6"/>
  <c r="V50" i="6"/>
  <c r="X50" i="6"/>
  <c r="Z50" i="6"/>
  <c r="AB50" i="6"/>
  <c r="AD50" i="6"/>
  <c r="AF50" i="6"/>
  <c r="AH50" i="6"/>
  <c r="AJ50" i="6"/>
  <c r="AL50" i="6"/>
  <c r="AN50" i="6"/>
  <c r="AP50" i="6"/>
  <c r="AR50" i="6"/>
  <c r="AT50" i="6"/>
  <c r="AV50" i="6"/>
  <c r="AX50" i="6"/>
  <c r="AZ50" i="6"/>
  <c r="BB50" i="6"/>
  <c r="BD50" i="6"/>
  <c r="BF50" i="6"/>
  <c r="BL50" i="6"/>
  <c r="BN50" i="6"/>
  <c r="BP50" i="6"/>
  <c r="BR50" i="6"/>
  <c r="BT50" i="6"/>
  <c r="BV50" i="6"/>
  <c r="BX50" i="6"/>
  <c r="BZ50" i="6"/>
  <c r="CB50" i="6"/>
  <c r="CD50" i="6"/>
  <c r="CF50" i="6"/>
  <c r="CJ50" i="6"/>
  <c r="CN50" i="6"/>
  <c r="CP50" i="6"/>
  <c r="CR50" i="6"/>
  <c r="CT50" i="6"/>
  <c r="CV50" i="6"/>
  <c r="CX50" i="6"/>
  <c r="F51" i="6"/>
  <c r="H51" i="6"/>
  <c r="J51" i="6"/>
  <c r="L51" i="6"/>
  <c r="N51" i="6"/>
  <c r="P51" i="6"/>
  <c r="R51" i="6"/>
  <c r="T51" i="6"/>
  <c r="V51" i="6"/>
  <c r="X51" i="6"/>
  <c r="Z51" i="6"/>
  <c r="AB51" i="6"/>
  <c r="AD51" i="6"/>
  <c r="AF51" i="6"/>
  <c r="AH51" i="6"/>
  <c r="AJ51" i="6"/>
  <c r="AL51" i="6"/>
  <c r="AN51" i="6"/>
  <c r="AP51" i="6"/>
  <c r="AR51" i="6"/>
  <c r="AT51" i="6"/>
  <c r="AV51" i="6"/>
  <c r="AX51" i="6"/>
  <c r="AZ51" i="6"/>
  <c r="BB51" i="6"/>
  <c r="BD51" i="6"/>
  <c r="BF51" i="6"/>
  <c r="BL51" i="6"/>
  <c r="BN51" i="6"/>
  <c r="BP51" i="6"/>
  <c r="BR51" i="6"/>
  <c r="BT51" i="6"/>
  <c r="BV51" i="6"/>
  <c r="BX51" i="6"/>
  <c r="BZ51" i="6"/>
  <c r="CB51" i="6"/>
  <c r="CD51" i="6"/>
  <c r="CF51" i="6"/>
  <c r="CJ51" i="6"/>
  <c r="CN51" i="6"/>
  <c r="CP51" i="6"/>
  <c r="CR51" i="6"/>
  <c r="CT51" i="6"/>
  <c r="CV51" i="6"/>
  <c r="CX51" i="6"/>
  <c r="F52" i="6"/>
  <c r="DS52" i="6" s="1"/>
  <c r="H52" i="6"/>
  <c r="DU52" i="6" s="1"/>
  <c r="J52" i="6"/>
  <c r="DW52" i="6" s="1"/>
  <c r="L52" i="6"/>
  <c r="DY52" i="6" s="1"/>
  <c r="N52" i="6"/>
  <c r="EA52" i="6" s="1"/>
  <c r="P52" i="6"/>
  <c r="EC52" i="6" s="1"/>
  <c r="R52" i="6"/>
  <c r="EE52" i="6" s="1"/>
  <c r="T52" i="6"/>
  <c r="EG52" i="6" s="1"/>
  <c r="V52" i="6"/>
  <c r="EI52" i="6" s="1"/>
  <c r="X52" i="6"/>
  <c r="EK52" i="6" s="1"/>
  <c r="Z52" i="6"/>
  <c r="EM52" i="6" s="1"/>
  <c r="AB52" i="6"/>
  <c r="EO52" i="6" s="1"/>
  <c r="AD52" i="6"/>
  <c r="EQ52" i="6" s="1"/>
  <c r="AF52" i="6"/>
  <c r="ES52" i="6" s="1"/>
  <c r="AH52" i="6"/>
  <c r="EU52" i="6" s="1"/>
  <c r="AJ52" i="6"/>
  <c r="EW52" i="6" s="1"/>
  <c r="AL52" i="6"/>
  <c r="EY52" i="6" s="1"/>
  <c r="AN52" i="6"/>
  <c r="FA52" i="6" s="1"/>
  <c r="AP52" i="6"/>
  <c r="FC52" i="6" s="1"/>
  <c r="AR52" i="6"/>
  <c r="FE52" i="6" s="1"/>
  <c r="AT52" i="6"/>
  <c r="FG52" i="6" s="1"/>
  <c r="AV52" i="6"/>
  <c r="FI52" i="6" s="1"/>
  <c r="AX52" i="6"/>
  <c r="FK52" i="6" s="1"/>
  <c r="AZ52" i="6"/>
  <c r="FM52" i="6" s="1"/>
  <c r="BB52" i="6"/>
  <c r="FO52" i="6" s="1"/>
  <c r="BD52" i="6"/>
  <c r="FQ52" i="6" s="1"/>
  <c r="BF52" i="6"/>
  <c r="FS52" i="6" s="1"/>
  <c r="BL52" i="6"/>
  <c r="FY52" i="6" s="1"/>
  <c r="BN52" i="6"/>
  <c r="GA52" i="6" s="1"/>
  <c r="BP52" i="6"/>
  <c r="GC52" i="6" s="1"/>
  <c r="BR52" i="6"/>
  <c r="GE52" i="6" s="1"/>
  <c r="BT52" i="6"/>
  <c r="GG52" i="6" s="1"/>
  <c r="BV52" i="6"/>
  <c r="GI52" i="6" s="1"/>
  <c r="BX52" i="6"/>
  <c r="GK52" i="6" s="1"/>
  <c r="BZ52" i="6"/>
  <c r="GM52" i="6" s="1"/>
  <c r="CB52" i="6"/>
  <c r="GO52" i="6" s="1"/>
  <c r="CD52" i="6"/>
  <c r="GQ52" i="6" s="1"/>
  <c r="CF52" i="6"/>
  <c r="GS52" i="6" s="1"/>
  <c r="CJ52" i="6"/>
  <c r="GW52" i="6" s="1"/>
  <c r="CN52" i="6"/>
  <c r="HA52" i="6" s="1"/>
  <c r="CP52" i="6"/>
  <c r="HC52" i="6" s="1"/>
  <c r="CR52" i="6"/>
  <c r="HE52" i="6" s="1"/>
  <c r="CT52" i="6"/>
  <c r="HG52" i="6" s="1"/>
  <c r="CV52" i="6"/>
  <c r="HI52" i="6" s="1"/>
  <c r="CX52" i="6"/>
  <c r="HK52" i="6" s="1"/>
  <c r="D52" i="6"/>
  <c r="DQ52" i="6" s="1"/>
  <c r="C16" i="11"/>
  <c r="D44" i="6"/>
  <c r="D45" i="6"/>
  <c r="D46" i="6"/>
  <c r="D47" i="6"/>
  <c r="D48" i="6"/>
  <c r="D49" i="6"/>
  <c r="D50" i="6"/>
  <c r="D51" i="6"/>
  <c r="D43" i="6"/>
  <c r="D34" i="6"/>
  <c r="D35" i="6"/>
  <c r="D36" i="6"/>
  <c r="D37" i="6"/>
  <c r="D38" i="6"/>
  <c r="D39" i="6"/>
  <c r="D40" i="6"/>
  <c r="D41" i="6"/>
  <c r="D24" i="6"/>
  <c r="D25" i="6"/>
  <c r="D26" i="6"/>
  <c r="D27" i="6"/>
  <c r="D28" i="6"/>
  <c r="D29" i="6"/>
  <c r="D30" i="6"/>
  <c r="D31" i="6"/>
  <c r="D14" i="6"/>
  <c r="D15" i="6"/>
  <c r="D16" i="6"/>
  <c r="D17" i="6"/>
  <c r="D18" i="6"/>
  <c r="D19" i="6"/>
  <c r="D20" i="6"/>
  <c r="D21" i="6"/>
  <c r="D33" i="6"/>
  <c r="D23" i="6"/>
  <c r="D13" i="6"/>
  <c r="D4" i="6"/>
  <c r="D5" i="6"/>
  <c r="D6" i="6"/>
  <c r="D7" i="6"/>
  <c r="D8" i="6"/>
  <c r="D9" i="6"/>
  <c r="D10" i="6"/>
  <c r="D11" i="6"/>
  <c r="D3" i="6"/>
  <c r="F1" i="6"/>
  <c r="DS1" i="6" s="1"/>
  <c r="DS53" i="6" s="1"/>
  <c r="H1" i="6"/>
  <c r="DU1" i="6" s="1"/>
  <c r="DU53" i="6" s="1"/>
  <c r="J1" i="6"/>
  <c r="DW1" i="6" s="1"/>
  <c r="DW53" i="6" s="1"/>
  <c r="L1" i="6"/>
  <c r="DY1" i="6" s="1"/>
  <c r="DY53" i="6" s="1"/>
  <c r="N1" i="6"/>
  <c r="EA1" i="6" s="1"/>
  <c r="EA53" i="6" s="1"/>
  <c r="P1" i="6"/>
  <c r="EC1" i="6" s="1"/>
  <c r="EC53" i="6" s="1"/>
  <c r="R1" i="6"/>
  <c r="EE1" i="6" s="1"/>
  <c r="EE53" i="6" s="1"/>
  <c r="T1" i="6"/>
  <c r="EG1" i="6" s="1"/>
  <c r="EG53" i="6" s="1"/>
  <c r="V1" i="6"/>
  <c r="EI1" i="6" s="1"/>
  <c r="EI53" i="6" s="1"/>
  <c r="X1" i="6"/>
  <c r="EK1" i="6" s="1"/>
  <c r="EK53" i="6" s="1"/>
  <c r="Z1" i="6"/>
  <c r="EM1" i="6" s="1"/>
  <c r="EM53" i="6" s="1"/>
  <c r="AB1" i="6"/>
  <c r="EO1" i="6" s="1"/>
  <c r="EO53" i="6" s="1"/>
  <c r="AD1" i="6"/>
  <c r="EQ1" i="6" s="1"/>
  <c r="EQ53" i="6" s="1"/>
  <c r="AF1" i="6"/>
  <c r="ES1" i="6" s="1"/>
  <c r="ES53" i="6" s="1"/>
  <c r="AH1" i="6"/>
  <c r="EU1" i="6" s="1"/>
  <c r="EU53" i="6" s="1"/>
  <c r="AJ1" i="6"/>
  <c r="EW1" i="6" s="1"/>
  <c r="EW53" i="6" s="1"/>
  <c r="AL1" i="6"/>
  <c r="EY1" i="6" s="1"/>
  <c r="EY53" i="6" s="1"/>
  <c r="AN1" i="6"/>
  <c r="FA1" i="6" s="1"/>
  <c r="FA53" i="6" s="1"/>
  <c r="AP1" i="6"/>
  <c r="FC1" i="6" s="1"/>
  <c r="FC53" i="6" s="1"/>
  <c r="AR1" i="6"/>
  <c r="FE1" i="6" s="1"/>
  <c r="FE53" i="6" s="1"/>
  <c r="AT1" i="6"/>
  <c r="FG1" i="6" s="1"/>
  <c r="FG53" i="6" s="1"/>
  <c r="AV1" i="6"/>
  <c r="FI1" i="6" s="1"/>
  <c r="FI53" i="6" s="1"/>
  <c r="AX1" i="6"/>
  <c r="FK1" i="6" s="1"/>
  <c r="FK53" i="6" s="1"/>
  <c r="AZ1" i="6"/>
  <c r="FM1" i="6" s="1"/>
  <c r="FM53" i="6" s="1"/>
  <c r="BB1" i="6"/>
  <c r="FO1" i="6" s="1"/>
  <c r="FO53" i="6" s="1"/>
  <c r="BD1" i="6"/>
  <c r="FQ1" i="6" s="1"/>
  <c r="FQ53" i="6" s="1"/>
  <c r="BF1" i="6"/>
  <c r="FS1" i="6" s="1"/>
  <c r="FS53" i="6" s="1"/>
  <c r="BL1" i="6"/>
  <c r="FY1" i="6" s="1"/>
  <c r="FY53" i="6" s="1"/>
  <c r="BN1" i="6"/>
  <c r="GA1" i="6" s="1"/>
  <c r="GA53" i="6" s="1"/>
  <c r="BP1" i="6"/>
  <c r="GC1" i="6" s="1"/>
  <c r="GC53" i="6" s="1"/>
  <c r="BR1" i="6"/>
  <c r="GE1" i="6" s="1"/>
  <c r="GE53" i="6" s="1"/>
  <c r="BT1" i="6"/>
  <c r="GG1" i="6" s="1"/>
  <c r="GG53" i="6" s="1"/>
  <c r="BV1" i="6"/>
  <c r="GI1" i="6" s="1"/>
  <c r="GI53" i="6" s="1"/>
  <c r="BX1" i="6"/>
  <c r="GK1" i="6" s="1"/>
  <c r="GK53" i="6" s="1"/>
  <c r="BZ1" i="6"/>
  <c r="GM1" i="6" s="1"/>
  <c r="GM53" i="6" s="1"/>
  <c r="CB1" i="6"/>
  <c r="GO1" i="6" s="1"/>
  <c r="GO53" i="6" s="1"/>
  <c r="CD1" i="6"/>
  <c r="GQ1" i="6" s="1"/>
  <c r="GQ53" i="6" s="1"/>
  <c r="CF1" i="6"/>
  <c r="GS1" i="6" s="1"/>
  <c r="GS53" i="6" s="1"/>
  <c r="GU53" i="6"/>
  <c r="CJ1" i="6"/>
  <c r="CN1" i="6"/>
  <c r="CP1" i="6"/>
  <c r="CR1" i="6"/>
  <c r="HE1" i="6" s="1"/>
  <c r="HE53" i="6" s="1"/>
  <c r="CT1" i="6"/>
  <c r="CV1" i="6"/>
  <c r="CX1" i="6"/>
  <c r="D1" i="6"/>
  <c r="DQ1" i="6" s="1"/>
  <c r="DQ53" i="6" s="1"/>
  <c r="BA13" i="2"/>
  <c r="AZ13" i="4" s="1"/>
  <c r="BH3" i="2"/>
  <c r="BG3" i="4" s="1"/>
  <c r="BJ3" i="2"/>
  <c r="BK3" i="2"/>
  <c r="BL3" i="2"/>
  <c r="BN3" i="2"/>
  <c r="BO3" i="2"/>
  <c r="BP3" i="2"/>
  <c r="BR3" i="2"/>
  <c r="BS3" i="2"/>
  <c r="BT3" i="2"/>
  <c r="U4" i="12" s="1"/>
  <c r="BV3" i="2"/>
  <c r="BW3" i="2"/>
  <c r="BX3" i="2"/>
  <c r="V4" i="12" s="1"/>
  <c r="BZ3" i="2"/>
  <c r="CA3" i="2"/>
  <c r="CB3" i="2"/>
  <c r="CD3" i="2"/>
  <c r="CE3" i="2"/>
  <c r="CF3" i="2"/>
  <c r="X4" i="12" s="1"/>
  <c r="CH3" i="2"/>
  <c r="CI3" i="2"/>
  <c r="CJ3" i="2"/>
  <c r="X3" i="5" s="1"/>
  <c r="CL3" i="2"/>
  <c r="CM3" i="2"/>
  <c r="CN3" i="2"/>
  <c r="CM3" i="4" s="1"/>
  <c r="CP3" i="2"/>
  <c r="CQ3" i="2"/>
  <c r="BH4" i="2"/>
  <c r="Q4" i="5" s="1"/>
  <c r="BJ4" i="2"/>
  <c r="BK4" i="2"/>
  <c r="BL4" i="2"/>
  <c r="BN4" i="2"/>
  <c r="BO4" i="2"/>
  <c r="BP4" i="2"/>
  <c r="S4" i="5" s="1"/>
  <c r="BR4" i="2"/>
  <c r="BS4" i="2"/>
  <c r="BT4" i="2"/>
  <c r="U5" i="12" s="1"/>
  <c r="BV4" i="2"/>
  <c r="BW4" i="2"/>
  <c r="BX4" i="2"/>
  <c r="BZ4" i="2"/>
  <c r="CA4" i="2"/>
  <c r="CB4" i="2"/>
  <c r="W5" i="12" s="1"/>
  <c r="CD4" i="2"/>
  <c r="CE4" i="2"/>
  <c r="CF4" i="2"/>
  <c r="CH4" i="2"/>
  <c r="CI4" i="2"/>
  <c r="CJ4" i="2"/>
  <c r="Y5" i="12" s="1"/>
  <c r="CL4" i="2"/>
  <c r="CM4" i="2"/>
  <c r="CN4" i="2"/>
  <c r="CM4" i="4" s="1"/>
  <c r="CP4" i="2"/>
  <c r="CQ4" i="2"/>
  <c r="BH5" i="2"/>
  <c r="BG5" i="4" s="1"/>
  <c r="BJ5" i="2"/>
  <c r="BK5" i="2"/>
  <c r="BL5" i="2"/>
  <c r="R5" i="5" s="1"/>
  <c r="BN5" i="2"/>
  <c r="BO5" i="2"/>
  <c r="BP5" i="2"/>
  <c r="S5" i="5" s="1"/>
  <c r="BR5" i="2"/>
  <c r="BS5" i="2"/>
  <c r="BT5" i="2"/>
  <c r="BV5" i="2"/>
  <c r="BW5" i="2"/>
  <c r="BX5" i="2"/>
  <c r="V6" i="12" s="1"/>
  <c r="BZ5" i="2"/>
  <c r="CA5" i="2"/>
  <c r="CB5" i="2"/>
  <c r="V5" i="5" s="1"/>
  <c r="CD5" i="2"/>
  <c r="CE5" i="2"/>
  <c r="CF5" i="2"/>
  <c r="CH5" i="2"/>
  <c r="CI5" i="2"/>
  <c r="CJ5" i="2"/>
  <c r="X5" i="5" s="1"/>
  <c r="CL5" i="2"/>
  <c r="CM5" i="2"/>
  <c r="CN5" i="2"/>
  <c r="CM5" i="4" s="1"/>
  <c r="CP5" i="2"/>
  <c r="CQ5" i="2"/>
  <c r="BH6" i="2"/>
  <c r="Q6" i="5" s="1"/>
  <c r="BJ6" i="2"/>
  <c r="BK6" i="2"/>
  <c r="BL6" i="2"/>
  <c r="S7" i="12" s="1"/>
  <c r="BN6" i="2"/>
  <c r="BO6" i="2"/>
  <c r="BP6" i="2"/>
  <c r="BR6" i="2"/>
  <c r="BS6" i="2"/>
  <c r="BT6" i="2"/>
  <c r="BV6" i="2"/>
  <c r="BW6" i="2"/>
  <c r="BX6" i="2"/>
  <c r="U6" i="5" s="1"/>
  <c r="BZ6" i="2"/>
  <c r="CA6" i="2"/>
  <c r="CB6" i="2"/>
  <c r="CD6" i="2"/>
  <c r="CE6" i="2"/>
  <c r="CF6" i="2"/>
  <c r="X7" i="12" s="1"/>
  <c r="CH6" i="2"/>
  <c r="CI6" i="2"/>
  <c r="CJ6" i="2"/>
  <c r="CL6" i="2"/>
  <c r="CM6" i="2"/>
  <c r="CN6" i="2"/>
  <c r="CM6" i="4" s="1"/>
  <c r="CP6" i="2"/>
  <c r="CQ6" i="2"/>
  <c r="BH7" i="2"/>
  <c r="BG7" i="4" s="1"/>
  <c r="BJ7" i="2"/>
  <c r="BK7" i="2"/>
  <c r="BL7" i="2"/>
  <c r="BN7" i="2"/>
  <c r="BO7" i="2"/>
  <c r="BP7" i="2"/>
  <c r="BO7" i="4" s="1"/>
  <c r="BR7" i="2"/>
  <c r="BS7" i="2"/>
  <c r="BT7" i="2"/>
  <c r="T7" i="5" s="1"/>
  <c r="BV7" i="2"/>
  <c r="BW7" i="2"/>
  <c r="BX7" i="2"/>
  <c r="V8" i="12" s="1"/>
  <c r="BZ7" i="2"/>
  <c r="CA7" i="2"/>
  <c r="CB7" i="2"/>
  <c r="CD7" i="2"/>
  <c r="CE7" i="2"/>
  <c r="CF7" i="2"/>
  <c r="X8" i="12" s="1"/>
  <c r="CH7" i="2"/>
  <c r="CI7" i="2"/>
  <c r="CJ7" i="2"/>
  <c r="Y8" i="12" s="1"/>
  <c r="CL7" i="2"/>
  <c r="CM7" i="2"/>
  <c r="CN7" i="2"/>
  <c r="CM7" i="4" s="1"/>
  <c r="CP7" i="2"/>
  <c r="CQ7" i="2"/>
  <c r="BH8" i="2"/>
  <c r="R9" i="12" s="1"/>
  <c r="BJ8" i="2"/>
  <c r="BK8" i="2"/>
  <c r="BL8" i="2"/>
  <c r="S9" i="12" s="1"/>
  <c r="BN8" i="2"/>
  <c r="BO8" i="2"/>
  <c r="BP8" i="2"/>
  <c r="BR8" i="2"/>
  <c r="BS8" i="2"/>
  <c r="BT8" i="2"/>
  <c r="U9" i="12" s="1"/>
  <c r="BV8" i="2"/>
  <c r="BW8" i="2"/>
  <c r="BX8" i="2"/>
  <c r="V9" i="12" s="1"/>
  <c r="BZ8" i="2"/>
  <c r="CA8" i="2"/>
  <c r="CB8" i="2"/>
  <c r="CD8" i="2"/>
  <c r="CE8" i="2"/>
  <c r="CF8" i="2"/>
  <c r="X9" i="12" s="1"/>
  <c r="CH8" i="2"/>
  <c r="CI8" i="2"/>
  <c r="CJ8" i="2"/>
  <c r="CL8" i="2"/>
  <c r="CM8" i="2"/>
  <c r="CN8" i="2"/>
  <c r="CM8" i="4" s="1"/>
  <c r="CP8" i="2"/>
  <c r="CQ8" i="2"/>
  <c r="BH9" i="2"/>
  <c r="Q9" i="5" s="1"/>
  <c r="BJ9" i="2"/>
  <c r="BK9" i="2"/>
  <c r="BL9" i="2"/>
  <c r="BN9" i="2"/>
  <c r="BO9" i="2"/>
  <c r="BP9" i="2"/>
  <c r="BR9" i="2"/>
  <c r="BS9" i="2"/>
  <c r="BT9" i="2"/>
  <c r="U10" i="12" s="1"/>
  <c r="BV9" i="2"/>
  <c r="BW9" i="2"/>
  <c r="BX9" i="2"/>
  <c r="BZ9" i="2"/>
  <c r="CA9" i="2"/>
  <c r="CB9" i="2"/>
  <c r="CA9" i="4" s="1"/>
  <c r="CD9" i="2"/>
  <c r="CE9" i="2"/>
  <c r="CF9" i="2"/>
  <c r="X10" i="12" s="1"/>
  <c r="CH9" i="2"/>
  <c r="CI9" i="2"/>
  <c r="CJ9" i="2"/>
  <c r="X9" i="5" s="1"/>
  <c r="CL9" i="2"/>
  <c r="CM9" i="2"/>
  <c r="CN9" i="2"/>
  <c r="CM9" i="4" s="1"/>
  <c r="CO9" i="2"/>
  <c r="CN9" i="4" s="1"/>
  <c r="CP9" i="2"/>
  <c r="CQ9" i="2"/>
  <c r="BH10" i="2"/>
  <c r="R11" i="12" s="1"/>
  <c r="BJ10" i="2"/>
  <c r="BK10" i="2"/>
  <c r="BL10" i="2"/>
  <c r="S11" i="12" s="1"/>
  <c r="BN10" i="2"/>
  <c r="BO10" i="2"/>
  <c r="BP10" i="2"/>
  <c r="T11" i="12" s="1"/>
  <c r="BR10" i="2"/>
  <c r="BS10" i="2"/>
  <c r="BT10" i="2"/>
  <c r="BV10" i="2"/>
  <c r="BW10" i="2"/>
  <c r="BX10" i="2"/>
  <c r="V11" i="12" s="1"/>
  <c r="BY10" i="2"/>
  <c r="BX10" i="4" s="1"/>
  <c r="BZ10" i="2"/>
  <c r="CA10" i="2"/>
  <c r="CB10" i="2"/>
  <c r="CC10" i="2"/>
  <c r="CB10" i="4" s="1"/>
  <c r="CD10" i="2"/>
  <c r="CE10" i="2"/>
  <c r="CF10" i="2"/>
  <c r="X11" i="12" s="1"/>
  <c r="CH10" i="2"/>
  <c r="CI10" i="2"/>
  <c r="CJ10" i="2"/>
  <c r="Y11" i="12" s="1"/>
  <c r="CL10" i="2"/>
  <c r="CM10" i="2"/>
  <c r="CN10" i="2"/>
  <c r="CM10" i="4" s="1"/>
  <c r="CO10" i="2"/>
  <c r="CN10" i="4" s="1"/>
  <c r="CP10" i="2"/>
  <c r="CQ10" i="2"/>
  <c r="BH11" i="2"/>
  <c r="BJ11" i="2"/>
  <c r="BK11" i="2"/>
  <c r="BL11" i="2"/>
  <c r="BN11" i="2"/>
  <c r="BO11" i="2"/>
  <c r="BP11" i="2"/>
  <c r="T12" i="12" s="1"/>
  <c r="BR11" i="2"/>
  <c r="BS11" i="2"/>
  <c r="BT11" i="2"/>
  <c r="U12" i="12" s="1"/>
  <c r="BV11" i="2"/>
  <c r="BW11" i="2"/>
  <c r="BX11" i="2"/>
  <c r="V12" i="12" s="1"/>
  <c r="BZ11" i="2"/>
  <c r="CA11" i="2"/>
  <c r="CB11" i="2"/>
  <c r="W12" i="12" s="1"/>
  <c r="CD11" i="2"/>
  <c r="CE11" i="2"/>
  <c r="CF11" i="2"/>
  <c r="CE11" i="4" s="1"/>
  <c r="CH11" i="2"/>
  <c r="CI11" i="2"/>
  <c r="CJ11" i="2"/>
  <c r="Y12" i="12" s="1"/>
  <c r="CL11" i="2"/>
  <c r="CM11" i="2"/>
  <c r="CN11" i="2"/>
  <c r="CM11" i="4" s="1"/>
  <c r="CP11" i="2"/>
  <c r="CQ11" i="2"/>
  <c r="BH12" i="2"/>
  <c r="R13" i="12" s="1"/>
  <c r="BJ12" i="2"/>
  <c r="BK12" i="2"/>
  <c r="BL12" i="2"/>
  <c r="S13" i="12" s="1"/>
  <c r="BN12" i="2"/>
  <c r="BO12" i="2"/>
  <c r="BP12" i="2"/>
  <c r="BO12" i="4" s="1"/>
  <c r="BR12" i="2"/>
  <c r="BS12" i="2"/>
  <c r="BT12" i="2"/>
  <c r="U13" i="12" s="1"/>
  <c r="BV12" i="2"/>
  <c r="BW12" i="2"/>
  <c r="BX12" i="2"/>
  <c r="U12" i="5" s="1"/>
  <c r="BZ12" i="2"/>
  <c r="CA12" i="2"/>
  <c r="CB12" i="2"/>
  <c r="CD12" i="2"/>
  <c r="CE12" i="2"/>
  <c r="CF12" i="2"/>
  <c r="W12" i="5" s="1"/>
  <c r="CH12" i="2"/>
  <c r="CI12" i="2"/>
  <c r="CJ12" i="2"/>
  <c r="X12" i="5" s="1"/>
  <c r="CL12" i="2"/>
  <c r="CM12" i="2"/>
  <c r="CN12" i="2"/>
  <c r="CM12" i="4" s="1"/>
  <c r="CP12" i="2"/>
  <c r="CQ12" i="2"/>
  <c r="BH13" i="2"/>
  <c r="BG13" i="4" s="1"/>
  <c r="BJ13" i="2"/>
  <c r="BK13" i="2"/>
  <c r="BL13" i="2"/>
  <c r="S14" i="12" s="1"/>
  <c r="BN13" i="2"/>
  <c r="BO13" i="2"/>
  <c r="BP13" i="2"/>
  <c r="T14" i="12" s="1"/>
  <c r="BR13" i="2"/>
  <c r="BS13" i="2"/>
  <c r="BT13" i="2"/>
  <c r="BV13" i="2"/>
  <c r="BW13" i="2"/>
  <c r="BX13" i="2"/>
  <c r="BZ13" i="2"/>
  <c r="CA13" i="2"/>
  <c r="CB13" i="2"/>
  <c r="W14" i="12" s="1"/>
  <c r="CD13" i="2"/>
  <c r="CE13" i="2"/>
  <c r="CF13" i="2"/>
  <c r="X14" i="12" s="1"/>
  <c r="CH13" i="2"/>
  <c r="CI13" i="2"/>
  <c r="CJ13" i="2"/>
  <c r="Y14" i="12" s="1"/>
  <c r="CL13" i="2"/>
  <c r="CM13" i="2"/>
  <c r="CN13" i="2"/>
  <c r="CM13" i="4" s="1"/>
  <c r="CP13" i="2"/>
  <c r="CQ13" i="2"/>
  <c r="BH14" i="2"/>
  <c r="R15" i="12" s="1"/>
  <c r="BJ14" i="2"/>
  <c r="BK14" i="2"/>
  <c r="BL14" i="2"/>
  <c r="S15" i="12" s="1"/>
  <c r="BN14" i="2"/>
  <c r="BO14" i="2"/>
  <c r="BP14" i="2"/>
  <c r="BR14" i="2"/>
  <c r="BS14" i="2"/>
  <c r="BT14" i="2"/>
  <c r="BV14" i="2"/>
  <c r="BW14" i="2"/>
  <c r="BX14" i="2"/>
  <c r="V15" i="12" s="1"/>
  <c r="BZ14" i="2"/>
  <c r="CA14" i="2"/>
  <c r="CB14" i="2"/>
  <c r="W15" i="12" s="1"/>
  <c r="CD14" i="2"/>
  <c r="CE14" i="2"/>
  <c r="CF14" i="2"/>
  <c r="CH14" i="2"/>
  <c r="CI14" i="2"/>
  <c r="CJ14" i="2"/>
  <c r="Y15" i="12" s="1"/>
  <c r="CL14" i="2"/>
  <c r="CM14" i="2"/>
  <c r="CN14" i="2"/>
  <c r="CM14" i="4" s="1"/>
  <c r="CP14" i="2"/>
  <c r="CQ14" i="2"/>
  <c r="BH15" i="2"/>
  <c r="R16" i="12" s="1"/>
  <c r="BJ15" i="2"/>
  <c r="BK15" i="2"/>
  <c r="BL15" i="2"/>
  <c r="BN15" i="2"/>
  <c r="BO15" i="2"/>
  <c r="BP15" i="2"/>
  <c r="BR15" i="2"/>
  <c r="BS15" i="2"/>
  <c r="BT15" i="2"/>
  <c r="U16" i="12" s="1"/>
  <c r="BV15" i="2"/>
  <c r="BW15" i="2"/>
  <c r="BX15" i="2"/>
  <c r="BZ15" i="2"/>
  <c r="CA15" i="2"/>
  <c r="CB15" i="2"/>
  <c r="W16" i="12" s="1"/>
  <c r="CD15" i="2"/>
  <c r="CE15" i="2"/>
  <c r="CF15" i="2"/>
  <c r="CE15" i="4" s="1"/>
  <c r="CH15" i="2"/>
  <c r="CI15" i="2"/>
  <c r="CJ15" i="2"/>
  <c r="Y16" i="12" s="1"/>
  <c r="CL15" i="2"/>
  <c r="CM15" i="2"/>
  <c r="CN15" i="2"/>
  <c r="CM15" i="4" s="1"/>
  <c r="CP15" i="2"/>
  <c r="CQ15" i="2"/>
  <c r="BH16" i="2"/>
  <c r="BJ16" i="2"/>
  <c r="BK16" i="2"/>
  <c r="BL16" i="2"/>
  <c r="BN16" i="2"/>
  <c r="BO16" i="2"/>
  <c r="BP16" i="2"/>
  <c r="T17" i="12" s="1"/>
  <c r="BR16" i="2"/>
  <c r="BS16" i="2"/>
  <c r="BT16" i="2"/>
  <c r="T16" i="5" s="1"/>
  <c r="BV16" i="2"/>
  <c r="BW16" i="2"/>
  <c r="BX16" i="2"/>
  <c r="U16" i="5" s="1"/>
  <c r="BZ16" i="2"/>
  <c r="CA16" i="2"/>
  <c r="CB16" i="2"/>
  <c r="W17" i="12" s="1"/>
  <c r="CD16" i="2"/>
  <c r="CE16" i="2"/>
  <c r="CF16" i="2"/>
  <c r="X17" i="12" s="1"/>
  <c r="CH16" i="2"/>
  <c r="CI16" i="2"/>
  <c r="CJ16" i="2"/>
  <c r="Y17" i="12" s="1"/>
  <c r="CL16" i="2"/>
  <c r="CM16" i="2"/>
  <c r="CN16" i="2"/>
  <c r="CM16" i="4" s="1"/>
  <c r="CP16" i="2"/>
  <c r="CQ16" i="2"/>
  <c r="BH17" i="2"/>
  <c r="BJ17" i="2"/>
  <c r="BK17" i="2"/>
  <c r="BL17" i="2"/>
  <c r="S18" i="12" s="1"/>
  <c r="BN17" i="2"/>
  <c r="BO17" i="2"/>
  <c r="BP17" i="2"/>
  <c r="S17" i="5" s="1"/>
  <c r="BR17" i="2"/>
  <c r="BS17" i="2"/>
  <c r="BT17" i="2"/>
  <c r="BV17" i="2"/>
  <c r="BW17" i="2"/>
  <c r="BX17" i="2"/>
  <c r="V18" i="12" s="1"/>
  <c r="BZ17" i="2"/>
  <c r="CA17" i="2"/>
  <c r="CB17" i="2"/>
  <c r="V17" i="5" s="1"/>
  <c r="CD17" i="2"/>
  <c r="CE17" i="2"/>
  <c r="CF17" i="2"/>
  <c r="X18" i="12" s="1"/>
  <c r="CH17" i="2"/>
  <c r="CI17" i="2"/>
  <c r="CJ17" i="2"/>
  <c r="CL17" i="2"/>
  <c r="CM17" i="2"/>
  <c r="CN17" i="2"/>
  <c r="CM17" i="4" s="1"/>
  <c r="CP17" i="2"/>
  <c r="CQ17" i="2"/>
  <c r="BH18" i="2"/>
  <c r="R19" i="12" s="1"/>
  <c r="BJ18" i="2"/>
  <c r="BK18" i="2"/>
  <c r="BL18" i="2"/>
  <c r="BN18" i="2"/>
  <c r="BO18" i="2"/>
  <c r="BP18" i="2"/>
  <c r="BR18" i="2"/>
  <c r="BS18" i="2"/>
  <c r="BT18" i="2"/>
  <c r="BS18" i="4" s="1"/>
  <c r="BV18" i="2"/>
  <c r="BW18" i="2"/>
  <c r="BX18" i="2"/>
  <c r="BZ18" i="2"/>
  <c r="CA18" i="2"/>
  <c r="CB18" i="2"/>
  <c r="V18" i="5" s="1"/>
  <c r="CD18" i="2"/>
  <c r="CE18" i="2"/>
  <c r="CF18" i="2"/>
  <c r="X19" i="12" s="1"/>
  <c r="CH18" i="2"/>
  <c r="CI18" i="2"/>
  <c r="CJ18" i="2"/>
  <c r="Y19" i="12" s="1"/>
  <c r="CL18" i="2"/>
  <c r="CM18" i="2"/>
  <c r="CN18" i="2"/>
  <c r="CM18" i="4" s="1"/>
  <c r="CO18" i="2"/>
  <c r="CN18" i="4" s="1"/>
  <c r="CP18" i="2"/>
  <c r="CQ18" i="2"/>
  <c r="BH19" i="2"/>
  <c r="BJ19" i="2"/>
  <c r="BK19" i="2"/>
  <c r="BL19" i="2"/>
  <c r="R19" i="5" s="1"/>
  <c r="BN19" i="2"/>
  <c r="BO19" i="2"/>
  <c r="BP19" i="2"/>
  <c r="BR19" i="2"/>
  <c r="BS19" i="2"/>
  <c r="BT19" i="2"/>
  <c r="BS19" i="4" s="1"/>
  <c r="BV19" i="2"/>
  <c r="BW19" i="2"/>
  <c r="BX19" i="2"/>
  <c r="BW19" i="4" s="1"/>
  <c r="BZ19" i="2"/>
  <c r="CA19" i="2"/>
  <c r="CB19" i="2"/>
  <c r="CA19" i="4" s="1"/>
  <c r="CC19" i="2"/>
  <c r="CB19" i="4" s="1"/>
  <c r="CD19" i="2"/>
  <c r="CE19" i="2"/>
  <c r="CF19" i="2"/>
  <c r="CE19" i="4" s="1"/>
  <c r="CH19" i="2"/>
  <c r="CI19" i="2"/>
  <c r="CJ19" i="2"/>
  <c r="CK19" i="2"/>
  <c r="CJ19" i="4" s="1"/>
  <c r="CL19" i="2"/>
  <c r="CM19" i="2"/>
  <c r="CN19" i="2"/>
  <c r="CM19" i="4" s="1"/>
  <c r="CO19" i="2"/>
  <c r="CN19" i="4" s="1"/>
  <c r="CP19" i="2"/>
  <c r="CQ19" i="2"/>
  <c r="BH20" i="2"/>
  <c r="BJ20" i="2"/>
  <c r="BK20" i="2"/>
  <c r="BL20" i="2"/>
  <c r="BN20" i="2"/>
  <c r="BO20" i="2"/>
  <c r="BP20" i="2"/>
  <c r="S20" i="5" s="1"/>
  <c r="BR20" i="2"/>
  <c r="BS20" i="2"/>
  <c r="BT20" i="2"/>
  <c r="U21" i="12" s="1"/>
  <c r="BV20" i="2"/>
  <c r="BW20" i="2"/>
  <c r="BX20" i="2"/>
  <c r="V21" i="12" s="1"/>
  <c r="BZ20" i="2"/>
  <c r="CA20" i="2"/>
  <c r="CB20" i="2"/>
  <c r="CD20" i="2"/>
  <c r="CE20" i="2"/>
  <c r="CF20" i="2"/>
  <c r="X21" i="12" s="1"/>
  <c r="CH20" i="2"/>
  <c r="CI20" i="2"/>
  <c r="CJ20" i="2"/>
  <c r="CI20" i="4" s="1"/>
  <c r="CL20" i="2"/>
  <c r="CM20" i="2"/>
  <c r="CN20" i="2"/>
  <c r="CM20" i="4" s="1"/>
  <c r="CO20" i="2"/>
  <c r="CN20" i="4" s="1"/>
  <c r="CP20" i="2"/>
  <c r="CQ20" i="2"/>
  <c r="BH21" i="2"/>
  <c r="BG21" i="4" s="1"/>
  <c r="BJ21" i="2"/>
  <c r="BK21" i="2"/>
  <c r="BL21" i="2"/>
  <c r="BN21" i="2"/>
  <c r="BO21" i="2"/>
  <c r="BP21" i="2"/>
  <c r="S21" i="5" s="1"/>
  <c r="BR21" i="2"/>
  <c r="BS21" i="2"/>
  <c r="BT21" i="2"/>
  <c r="U22" i="12" s="1"/>
  <c r="BV21" i="2"/>
  <c r="BW21" i="2"/>
  <c r="BX21" i="2"/>
  <c r="V22" i="12" s="1"/>
  <c r="BZ21" i="2"/>
  <c r="CA21" i="2"/>
  <c r="CB21" i="2"/>
  <c r="CA21" i="4" s="1"/>
  <c r="CD21" i="2"/>
  <c r="CE21" i="2"/>
  <c r="CF21" i="2"/>
  <c r="X22" i="12" s="1"/>
  <c r="CH21" i="2"/>
  <c r="CI21" i="2"/>
  <c r="CJ21" i="2"/>
  <c r="Y22" i="12" s="1"/>
  <c r="CL21" i="2"/>
  <c r="CM21" i="2"/>
  <c r="CN21" i="2"/>
  <c r="CM21" i="4" s="1"/>
  <c r="CP21" i="2"/>
  <c r="CQ21" i="2"/>
  <c r="BH22" i="2"/>
  <c r="BJ22" i="2"/>
  <c r="BK22" i="2"/>
  <c r="BL22" i="2"/>
  <c r="BN22" i="2"/>
  <c r="BO22" i="2"/>
  <c r="BP22" i="2"/>
  <c r="BO22" i="4" s="1"/>
  <c r="BR22" i="2"/>
  <c r="BS22" i="2"/>
  <c r="BT22" i="2"/>
  <c r="U23" i="12" s="1"/>
  <c r="BV22" i="2"/>
  <c r="BW22" i="2"/>
  <c r="BX22" i="2"/>
  <c r="U22" i="5" s="1"/>
  <c r="BZ22" i="2"/>
  <c r="CA22" i="2"/>
  <c r="CB22" i="2"/>
  <c r="V22" i="5" s="1"/>
  <c r="CD22" i="2"/>
  <c r="CE22" i="2"/>
  <c r="CF22" i="2"/>
  <c r="X23" i="12" s="1"/>
  <c r="CH22" i="2"/>
  <c r="CI22" i="2"/>
  <c r="CJ22" i="2"/>
  <c r="Y23" i="12" s="1"/>
  <c r="CK22" i="2"/>
  <c r="CJ22" i="4" s="1"/>
  <c r="CL22" i="2"/>
  <c r="CM22" i="2"/>
  <c r="CN22" i="2"/>
  <c r="CM22" i="4" s="1"/>
  <c r="CP22" i="2"/>
  <c r="CQ22" i="2"/>
  <c r="BH23" i="2"/>
  <c r="BJ23" i="2"/>
  <c r="BK23" i="2"/>
  <c r="BL23" i="2"/>
  <c r="BK23" i="4" s="1"/>
  <c r="BN23" i="2"/>
  <c r="BO23" i="2"/>
  <c r="BP23" i="2"/>
  <c r="T24" i="12" s="1"/>
  <c r="BR23" i="2"/>
  <c r="BS23" i="2"/>
  <c r="BT23" i="2"/>
  <c r="BS23" i="4" s="1"/>
  <c r="BV23" i="2"/>
  <c r="BW23" i="2"/>
  <c r="BX23" i="2"/>
  <c r="BZ23" i="2"/>
  <c r="CA23" i="2"/>
  <c r="CB23" i="2"/>
  <c r="CD23" i="2"/>
  <c r="CE23" i="2"/>
  <c r="CF23" i="2"/>
  <c r="X24" i="12" s="1"/>
  <c r="CH23" i="2"/>
  <c r="CI23" i="2"/>
  <c r="CJ23" i="2"/>
  <c r="CL23" i="2"/>
  <c r="CM23" i="2"/>
  <c r="CN23" i="2"/>
  <c r="CM23" i="4" s="1"/>
  <c r="CP23" i="2"/>
  <c r="CQ23" i="2"/>
  <c r="BH24" i="2"/>
  <c r="R25" i="12" s="1"/>
  <c r="BJ24" i="2"/>
  <c r="BK24" i="2"/>
  <c r="BL24" i="2"/>
  <c r="R24" i="5" s="1"/>
  <c r="BN24" i="2"/>
  <c r="BO24" i="2"/>
  <c r="BP24" i="2"/>
  <c r="T25" i="12" s="1"/>
  <c r="BR24" i="2"/>
  <c r="BS24" i="2"/>
  <c r="BT24" i="2"/>
  <c r="BV24" i="2"/>
  <c r="BW24" i="2"/>
  <c r="BX24" i="2"/>
  <c r="BZ24" i="2"/>
  <c r="CA24" i="2"/>
  <c r="CB24" i="2"/>
  <c r="V24" i="5" s="1"/>
  <c r="CD24" i="2"/>
  <c r="CE24" i="2"/>
  <c r="CF24" i="2"/>
  <c r="W24" i="5" s="1"/>
  <c r="CH24" i="2"/>
  <c r="CI24" i="2"/>
  <c r="CJ24" i="2"/>
  <c r="CL24" i="2"/>
  <c r="CM24" i="2"/>
  <c r="CN24" i="2"/>
  <c r="CM24" i="4" s="1"/>
  <c r="CP24" i="2"/>
  <c r="CQ24" i="2"/>
  <c r="BH25" i="2"/>
  <c r="R26" i="12" s="1"/>
  <c r="BJ25" i="2"/>
  <c r="BK25" i="2"/>
  <c r="BL25" i="2"/>
  <c r="BK25" i="4" s="1"/>
  <c r="BN25" i="2"/>
  <c r="BO25" i="2"/>
  <c r="BP25" i="2"/>
  <c r="BR25" i="2"/>
  <c r="BS25" i="2"/>
  <c r="BT25" i="2"/>
  <c r="BV25" i="2"/>
  <c r="BW25" i="2"/>
  <c r="BX25" i="2"/>
  <c r="BW25" i="4" s="1"/>
  <c r="BZ25" i="2"/>
  <c r="CA25" i="2"/>
  <c r="CB25" i="2"/>
  <c r="CA25" i="4" s="1"/>
  <c r="CD25" i="2"/>
  <c r="CE25" i="2"/>
  <c r="CF25" i="2"/>
  <c r="CH25" i="2"/>
  <c r="CI25" i="2"/>
  <c r="CJ25" i="2"/>
  <c r="X25" i="5" s="1"/>
  <c r="CL25" i="2"/>
  <c r="CM25" i="2"/>
  <c r="CN25" i="2"/>
  <c r="CM25" i="4" s="1"/>
  <c r="CP25" i="2"/>
  <c r="CQ25" i="2"/>
  <c r="BH26" i="2"/>
  <c r="R27" i="12" s="1"/>
  <c r="BJ26" i="2"/>
  <c r="BK26" i="2"/>
  <c r="BL26" i="2"/>
  <c r="BK26" i="4" s="1"/>
  <c r="BN26" i="2"/>
  <c r="BO26" i="2"/>
  <c r="BP26" i="2"/>
  <c r="BR26" i="2"/>
  <c r="BS26" i="2"/>
  <c r="BT26" i="2"/>
  <c r="U27" i="12" s="1"/>
  <c r="BV26" i="2"/>
  <c r="BW26" i="2"/>
  <c r="BX26" i="2"/>
  <c r="U26" i="5" s="1"/>
  <c r="BZ26" i="2"/>
  <c r="CA26" i="2"/>
  <c r="CB26" i="2"/>
  <c r="W27" i="12" s="1"/>
  <c r="CD26" i="2"/>
  <c r="CE26" i="2"/>
  <c r="CF26" i="2"/>
  <c r="CH26" i="2"/>
  <c r="CI26" i="2"/>
  <c r="CJ26" i="2"/>
  <c r="CL26" i="2"/>
  <c r="CM26" i="2"/>
  <c r="CN26" i="2"/>
  <c r="CM26" i="4" s="1"/>
  <c r="CP26" i="2"/>
  <c r="CQ26" i="2"/>
  <c r="BH27" i="2"/>
  <c r="BG27" i="4" s="1"/>
  <c r="BJ27" i="2"/>
  <c r="BK27" i="2"/>
  <c r="BL27" i="2"/>
  <c r="R27" i="5" s="1"/>
  <c r="BN27" i="2"/>
  <c r="BO27" i="2"/>
  <c r="BP27" i="2"/>
  <c r="BR27" i="2"/>
  <c r="BS27" i="2"/>
  <c r="BT27" i="2"/>
  <c r="BV27" i="2"/>
  <c r="BW27" i="2"/>
  <c r="BX27" i="2"/>
  <c r="U27" i="5" s="1"/>
  <c r="BZ27" i="2"/>
  <c r="CA27" i="2"/>
  <c r="CB27" i="2"/>
  <c r="CD27" i="2"/>
  <c r="CE27" i="2"/>
  <c r="CF27" i="2"/>
  <c r="CH27" i="2"/>
  <c r="CI27" i="2"/>
  <c r="CJ27" i="2"/>
  <c r="CI27" i="4" s="1"/>
  <c r="CL27" i="2"/>
  <c r="CM27" i="2"/>
  <c r="CN27" i="2"/>
  <c r="CM27" i="4" s="1"/>
  <c r="CO27" i="2"/>
  <c r="CN27" i="4" s="1"/>
  <c r="CP27" i="2"/>
  <c r="CQ27" i="2"/>
  <c r="BH28" i="2"/>
  <c r="R29" i="12" s="1"/>
  <c r="BJ28" i="2"/>
  <c r="BK28" i="2"/>
  <c r="BL28" i="2"/>
  <c r="BN28" i="2"/>
  <c r="BO28" i="2"/>
  <c r="BP28" i="2"/>
  <c r="BR28" i="2"/>
  <c r="BS28" i="2"/>
  <c r="BT28" i="2"/>
  <c r="BS28" i="4" s="1"/>
  <c r="BV28" i="2"/>
  <c r="BW28" i="2"/>
  <c r="BX28" i="2"/>
  <c r="U28" i="5" s="1"/>
  <c r="BY28" i="2"/>
  <c r="BX28" i="4" s="1"/>
  <c r="BZ28" i="2"/>
  <c r="CA28" i="2"/>
  <c r="CB28" i="2"/>
  <c r="W29" i="12" s="1"/>
  <c r="CC28" i="2"/>
  <c r="CB28" i="4" s="1"/>
  <c r="CD28" i="2"/>
  <c r="CE28" i="2"/>
  <c r="CF28" i="2"/>
  <c r="W28" i="5" s="1"/>
  <c r="CH28" i="2"/>
  <c r="CI28" i="2"/>
  <c r="CJ28" i="2"/>
  <c r="CI28" i="4" s="1"/>
  <c r="CL28" i="2"/>
  <c r="CM28" i="2"/>
  <c r="CN28" i="2"/>
  <c r="CM28" i="4" s="1"/>
  <c r="CO28" i="2"/>
  <c r="CN28" i="4" s="1"/>
  <c r="CP28" i="2"/>
  <c r="CQ28" i="2"/>
  <c r="BH29" i="2"/>
  <c r="BJ29" i="2"/>
  <c r="BK29" i="2"/>
  <c r="BL29" i="2"/>
  <c r="R29" i="5" s="1"/>
  <c r="BN29" i="2"/>
  <c r="BO29" i="2"/>
  <c r="BP29" i="2"/>
  <c r="BR29" i="2"/>
  <c r="BS29" i="2"/>
  <c r="BT29" i="2"/>
  <c r="T29" i="5" s="1"/>
  <c r="BV29" i="2"/>
  <c r="BW29" i="2"/>
  <c r="BX29" i="2"/>
  <c r="V30" i="12" s="1"/>
  <c r="BZ29" i="2"/>
  <c r="CA29" i="2"/>
  <c r="CB29" i="2"/>
  <c r="V29" i="5" s="1"/>
  <c r="CD29" i="2"/>
  <c r="CE29" i="2"/>
  <c r="CF29" i="2"/>
  <c r="CH29" i="2"/>
  <c r="CI29" i="2"/>
  <c r="CJ29" i="2"/>
  <c r="CL29" i="2"/>
  <c r="CM29" i="2"/>
  <c r="CN29" i="2"/>
  <c r="CM29" i="4" s="1"/>
  <c r="CP29" i="2"/>
  <c r="CQ29" i="2"/>
  <c r="BH30" i="2"/>
  <c r="R31" i="12" s="1"/>
  <c r="BJ30" i="2"/>
  <c r="BK30" i="2"/>
  <c r="BL30" i="2"/>
  <c r="S31" i="12" s="1"/>
  <c r="BN30" i="2"/>
  <c r="BO30" i="2"/>
  <c r="BP30" i="2"/>
  <c r="T31" i="12" s="1"/>
  <c r="BR30" i="2"/>
  <c r="BS30" i="2"/>
  <c r="BT30" i="2"/>
  <c r="BS30" i="4" s="1"/>
  <c r="BV30" i="2"/>
  <c r="BW30" i="2"/>
  <c r="BX30" i="2"/>
  <c r="BZ30" i="2"/>
  <c r="CA30" i="2"/>
  <c r="CB30" i="2"/>
  <c r="CD30" i="2"/>
  <c r="CE30" i="2"/>
  <c r="CF30" i="2"/>
  <c r="X31" i="12" s="1"/>
  <c r="CH30" i="2"/>
  <c r="CI30" i="2"/>
  <c r="CJ30" i="2"/>
  <c r="Y31" i="12" s="1"/>
  <c r="CL30" i="2"/>
  <c r="CM30" i="2"/>
  <c r="CN30" i="2"/>
  <c r="CM30" i="4" s="1"/>
  <c r="CP30" i="2"/>
  <c r="CQ30" i="2"/>
  <c r="BH31" i="2"/>
  <c r="BJ31" i="2"/>
  <c r="BK31" i="2"/>
  <c r="BL31" i="2"/>
  <c r="BK31" i="4" s="1"/>
  <c r="BN31" i="2"/>
  <c r="BO31" i="2"/>
  <c r="BP31" i="2"/>
  <c r="BO31" i="4" s="1"/>
  <c r="BR31" i="2"/>
  <c r="BS31" i="2"/>
  <c r="BT31" i="2"/>
  <c r="BS31" i="4" s="1"/>
  <c r="BV31" i="2"/>
  <c r="BW31" i="2"/>
  <c r="BX31" i="2"/>
  <c r="BZ31" i="2"/>
  <c r="CA31" i="2"/>
  <c r="CB31" i="2"/>
  <c r="W32" i="12" s="1"/>
  <c r="CD31" i="2"/>
  <c r="CE31" i="2"/>
  <c r="CF31" i="2"/>
  <c r="X32" i="12" s="1"/>
  <c r="CH31" i="2"/>
  <c r="CI31" i="2"/>
  <c r="CJ31" i="2"/>
  <c r="Y32" i="12" s="1"/>
  <c r="CL31" i="2"/>
  <c r="CM31" i="2"/>
  <c r="CN31" i="2"/>
  <c r="CM31" i="4" s="1"/>
  <c r="CP31" i="2"/>
  <c r="CQ31" i="2"/>
  <c r="BH32" i="2"/>
  <c r="R33" i="12" s="1"/>
  <c r="BJ32" i="2"/>
  <c r="BK32" i="2"/>
  <c r="BL32" i="2"/>
  <c r="S33" i="12" s="1"/>
  <c r="BN32" i="2"/>
  <c r="BO32" i="2"/>
  <c r="BP32" i="2"/>
  <c r="BO32" i="4" s="1"/>
  <c r="BR32" i="2"/>
  <c r="BS32" i="2"/>
  <c r="BT32" i="2"/>
  <c r="BV32" i="2"/>
  <c r="BW32" i="2"/>
  <c r="BX32" i="2"/>
  <c r="V33" i="12" s="1"/>
  <c r="BZ32" i="2"/>
  <c r="CA32" i="2"/>
  <c r="CB32" i="2"/>
  <c r="W33" i="12" s="1"/>
  <c r="CD32" i="2"/>
  <c r="CE32" i="2"/>
  <c r="CF32" i="2"/>
  <c r="CH32" i="2"/>
  <c r="CI32" i="2"/>
  <c r="CJ32" i="2"/>
  <c r="CL32" i="2"/>
  <c r="CM32" i="2"/>
  <c r="CN32" i="2"/>
  <c r="CM32" i="4" s="1"/>
  <c r="CP32" i="2"/>
  <c r="CQ32" i="2"/>
  <c r="BH33" i="2"/>
  <c r="BG33" i="4" s="1"/>
  <c r="BJ33" i="2"/>
  <c r="BK33" i="2"/>
  <c r="BL33" i="2"/>
  <c r="BN33" i="2"/>
  <c r="BO33" i="2"/>
  <c r="BP33" i="2"/>
  <c r="BR33" i="2"/>
  <c r="BS33" i="2"/>
  <c r="BT33" i="2"/>
  <c r="BV33" i="2"/>
  <c r="BW33" i="2"/>
  <c r="BX33" i="2"/>
  <c r="V34" i="12" s="1"/>
  <c r="BZ33" i="2"/>
  <c r="CA33" i="2"/>
  <c r="CB33" i="2"/>
  <c r="V33" i="5" s="1"/>
  <c r="CD33" i="2"/>
  <c r="CE33" i="2"/>
  <c r="CF33" i="2"/>
  <c r="X34" i="12" s="1"/>
  <c r="CH33" i="2"/>
  <c r="CI33" i="2"/>
  <c r="CJ33" i="2"/>
  <c r="X33" i="5" s="1"/>
  <c r="CL33" i="2"/>
  <c r="CM33" i="2"/>
  <c r="CN33" i="2"/>
  <c r="CM33" i="4" s="1"/>
  <c r="CP33" i="2"/>
  <c r="CQ33" i="2"/>
  <c r="BH34" i="2"/>
  <c r="R35" i="12" s="1"/>
  <c r="BJ34" i="2"/>
  <c r="BK34" i="2"/>
  <c r="BL34" i="2"/>
  <c r="BN34" i="2"/>
  <c r="BO34" i="2"/>
  <c r="BP34" i="2"/>
  <c r="S34" i="5" s="1"/>
  <c r="BR34" i="2"/>
  <c r="BS34" i="2"/>
  <c r="BT34" i="2"/>
  <c r="U35" i="12" s="1"/>
  <c r="BV34" i="2"/>
  <c r="BW34" i="2"/>
  <c r="BX34" i="2"/>
  <c r="V35" i="12" s="1"/>
  <c r="BZ34" i="2"/>
  <c r="CA34" i="2"/>
  <c r="CB34" i="2"/>
  <c r="CA34" i="4" s="1"/>
  <c r="CD34" i="2"/>
  <c r="CE34" i="2"/>
  <c r="CF34" i="2"/>
  <c r="CE34" i="4" s="1"/>
  <c r="CH34" i="2"/>
  <c r="CI34" i="2"/>
  <c r="CJ34" i="2"/>
  <c r="CI34" i="4" s="1"/>
  <c r="CL34" i="2"/>
  <c r="CM34" i="2"/>
  <c r="CN34" i="2"/>
  <c r="CM34" i="4" s="1"/>
  <c r="CP34" i="2"/>
  <c r="CQ34" i="2"/>
  <c r="BH35" i="2"/>
  <c r="BJ35" i="2"/>
  <c r="BK35" i="2"/>
  <c r="BL35" i="2"/>
  <c r="BK35" i="4" s="1"/>
  <c r="BN35" i="2"/>
  <c r="BO35" i="2"/>
  <c r="BP35" i="2"/>
  <c r="T36" i="12" s="1"/>
  <c r="BR35" i="2"/>
  <c r="BS35" i="2"/>
  <c r="BT35" i="2"/>
  <c r="BS35" i="4" s="1"/>
  <c r="BV35" i="2"/>
  <c r="BW35" i="2"/>
  <c r="BX35" i="2"/>
  <c r="BZ35" i="2"/>
  <c r="CA35" i="2"/>
  <c r="CB35" i="2"/>
  <c r="W36" i="12" s="1"/>
  <c r="CD35" i="2"/>
  <c r="CE35" i="2"/>
  <c r="CF35" i="2"/>
  <c r="X36" i="12" s="1"/>
  <c r="CH35" i="2"/>
  <c r="CI35" i="2"/>
  <c r="CJ35" i="2"/>
  <c r="Y36" i="12" s="1"/>
  <c r="CL35" i="2"/>
  <c r="CM35" i="2"/>
  <c r="CN35" i="2"/>
  <c r="CM35" i="4" s="1"/>
  <c r="CP35" i="2"/>
  <c r="CQ35" i="2"/>
  <c r="BH36" i="2"/>
  <c r="BG36" i="4" s="1"/>
  <c r="BJ36" i="2"/>
  <c r="BK36" i="2"/>
  <c r="BL36" i="2"/>
  <c r="BK36" i="4" s="1"/>
  <c r="BN36" i="2"/>
  <c r="BO36" i="2"/>
  <c r="BP36" i="2"/>
  <c r="T37" i="12" s="1"/>
  <c r="BR36" i="2"/>
  <c r="BS36" i="2"/>
  <c r="BT36" i="2"/>
  <c r="BV36" i="2"/>
  <c r="BW36" i="2"/>
  <c r="BX36" i="2"/>
  <c r="U36" i="5" s="1"/>
  <c r="BZ36" i="2"/>
  <c r="CA36" i="2"/>
  <c r="CB36" i="2"/>
  <c r="W37" i="12" s="1"/>
  <c r="CD36" i="2"/>
  <c r="CE36" i="2"/>
  <c r="CF36" i="2"/>
  <c r="CH36" i="2"/>
  <c r="CI36" i="2"/>
  <c r="CJ36" i="2"/>
  <c r="CL36" i="2"/>
  <c r="CM36" i="2"/>
  <c r="CN36" i="2"/>
  <c r="CM36" i="4" s="1"/>
  <c r="CP36" i="2"/>
  <c r="CQ36" i="2"/>
  <c r="BH37" i="2"/>
  <c r="BJ37" i="2"/>
  <c r="BK37" i="2"/>
  <c r="BL37" i="2"/>
  <c r="BK37" i="4" s="1"/>
  <c r="BN37" i="2"/>
  <c r="BO37" i="2"/>
  <c r="BP37" i="2"/>
  <c r="BR37" i="2"/>
  <c r="BS37" i="2"/>
  <c r="BT37" i="2"/>
  <c r="T37" i="5" s="1"/>
  <c r="BV37" i="2"/>
  <c r="BW37" i="2"/>
  <c r="BX37" i="2"/>
  <c r="BW37" i="4" s="1"/>
  <c r="BZ37" i="2"/>
  <c r="CA37" i="2"/>
  <c r="CB37" i="2"/>
  <c r="CD37" i="2"/>
  <c r="CE37" i="2"/>
  <c r="CF37" i="2"/>
  <c r="W37" i="5" s="1"/>
  <c r="CG37" i="2"/>
  <c r="CF37" i="4" s="1"/>
  <c r="CH37" i="2"/>
  <c r="CI37" i="2"/>
  <c r="CJ37" i="2"/>
  <c r="Y38" i="12" s="1"/>
  <c r="CL37" i="2"/>
  <c r="CM37" i="2"/>
  <c r="CN37" i="2"/>
  <c r="CM37" i="4" s="1"/>
  <c r="CO37" i="2"/>
  <c r="CN37" i="4" s="1"/>
  <c r="CP37" i="2"/>
  <c r="CQ37" i="2"/>
  <c r="BH38" i="2"/>
  <c r="BJ38" i="2"/>
  <c r="BK38" i="2"/>
  <c r="BL38" i="2"/>
  <c r="BK38" i="4" s="1"/>
  <c r="BN38" i="2"/>
  <c r="BO38" i="2"/>
  <c r="BP38" i="2"/>
  <c r="S38" i="5" s="1"/>
  <c r="BR38" i="2"/>
  <c r="BS38" i="2"/>
  <c r="BT38" i="2"/>
  <c r="BV38" i="2"/>
  <c r="BW38" i="2"/>
  <c r="BX38" i="2"/>
  <c r="V39" i="12" s="1"/>
  <c r="BZ38" i="2"/>
  <c r="CA38" i="2"/>
  <c r="CB38" i="2"/>
  <c r="CD38" i="2"/>
  <c r="CE38" i="2"/>
  <c r="CF38" i="2"/>
  <c r="CH38" i="2"/>
  <c r="CI38" i="2"/>
  <c r="CJ38" i="2"/>
  <c r="Y39" i="12" s="1"/>
  <c r="CL38" i="2"/>
  <c r="CM38" i="2"/>
  <c r="CN38" i="2"/>
  <c r="CM38" i="4" s="1"/>
  <c r="CP38" i="2"/>
  <c r="CQ38" i="2"/>
  <c r="BH39" i="2"/>
  <c r="Q39" i="5" s="1"/>
  <c r="BJ39" i="2"/>
  <c r="BK39" i="2"/>
  <c r="BL39" i="2"/>
  <c r="R39" i="5" s="1"/>
  <c r="BN39" i="2"/>
  <c r="BO39" i="2"/>
  <c r="BP39" i="2"/>
  <c r="T40" i="12" s="1"/>
  <c r="BR39" i="2"/>
  <c r="BS39" i="2"/>
  <c r="BT39" i="2"/>
  <c r="BV39" i="2"/>
  <c r="BW39" i="2"/>
  <c r="BX39" i="2"/>
  <c r="BZ39" i="2"/>
  <c r="CA39" i="2"/>
  <c r="CB39" i="2"/>
  <c r="CD39" i="2"/>
  <c r="CE39" i="2"/>
  <c r="CF39" i="2"/>
  <c r="X40" i="12" s="1"/>
  <c r="CH39" i="2"/>
  <c r="CI39" i="2"/>
  <c r="CJ39" i="2"/>
  <c r="CL39" i="2"/>
  <c r="CM39" i="2"/>
  <c r="CN39" i="2"/>
  <c r="CM39" i="4" s="1"/>
  <c r="CP39" i="2"/>
  <c r="CQ39" i="2"/>
  <c r="BH40" i="2"/>
  <c r="BJ40" i="2"/>
  <c r="BK40" i="2"/>
  <c r="BL40" i="2"/>
  <c r="BN40" i="2"/>
  <c r="BO40" i="2"/>
  <c r="BP40" i="2"/>
  <c r="BO40" i="4" s="1"/>
  <c r="BR40" i="2"/>
  <c r="BS40" i="2"/>
  <c r="BT40" i="2"/>
  <c r="T40" i="5" s="1"/>
  <c r="BV40" i="2"/>
  <c r="BW40" i="2"/>
  <c r="BX40" i="2"/>
  <c r="U40" i="5" s="1"/>
  <c r="BZ40" i="2"/>
  <c r="CA40" i="2"/>
  <c r="CB40" i="2"/>
  <c r="V40" i="5" s="1"/>
  <c r="CD40" i="2"/>
  <c r="CE40" i="2"/>
  <c r="CF40" i="2"/>
  <c r="CH40" i="2"/>
  <c r="CI40" i="2"/>
  <c r="CJ40" i="2"/>
  <c r="CI40" i="4" s="1"/>
  <c r="CL40" i="2"/>
  <c r="CM40" i="2"/>
  <c r="CN40" i="2"/>
  <c r="CM40" i="4" s="1"/>
  <c r="CP40" i="2"/>
  <c r="CQ40" i="2"/>
  <c r="BH41" i="2"/>
  <c r="BG41" i="4" s="1"/>
  <c r="BJ41" i="2"/>
  <c r="BK41" i="2"/>
  <c r="BL41" i="2"/>
  <c r="S42" i="12" s="1"/>
  <c r="BN41" i="2"/>
  <c r="BO41" i="2"/>
  <c r="BP41" i="2"/>
  <c r="T42" i="12" s="1"/>
  <c r="BR41" i="2"/>
  <c r="BS41" i="2"/>
  <c r="BT41" i="2"/>
  <c r="BV41" i="2"/>
  <c r="BW41" i="2"/>
  <c r="BX41" i="2"/>
  <c r="BZ41" i="2"/>
  <c r="CA41" i="2"/>
  <c r="CB41" i="2"/>
  <c r="CD41" i="2"/>
  <c r="CE41" i="2"/>
  <c r="CF41" i="2"/>
  <c r="CE41" i="4" s="1"/>
  <c r="CH41" i="2"/>
  <c r="CI41" i="2"/>
  <c r="CJ41" i="2"/>
  <c r="X41" i="5" s="1"/>
  <c r="CL41" i="2"/>
  <c r="CM41" i="2"/>
  <c r="CN41" i="2"/>
  <c r="CM41" i="4" s="1"/>
  <c r="CP41" i="2"/>
  <c r="CQ41" i="2"/>
  <c r="BH42" i="2"/>
  <c r="R43" i="12" s="1"/>
  <c r="BJ42" i="2"/>
  <c r="BK42" i="2"/>
  <c r="BL42" i="2"/>
  <c r="R42" i="5" s="1"/>
  <c r="BN42" i="2"/>
  <c r="BO42" i="2"/>
  <c r="BP42" i="2"/>
  <c r="S42" i="5" s="1"/>
  <c r="BR42" i="2"/>
  <c r="BS42" i="2"/>
  <c r="BT42" i="2"/>
  <c r="T42" i="5" s="1"/>
  <c r="BU42" i="2"/>
  <c r="BT42" i="4" s="1"/>
  <c r="BV42" i="2"/>
  <c r="BW42" i="2"/>
  <c r="BX42" i="2"/>
  <c r="BW42" i="4" s="1"/>
  <c r="BZ42" i="2"/>
  <c r="CA42" i="2"/>
  <c r="CB42" i="2"/>
  <c r="W43" i="12" s="1"/>
  <c r="CD42" i="2"/>
  <c r="CE42" i="2"/>
  <c r="CF42" i="2"/>
  <c r="W42" i="5" s="1"/>
  <c r="CH42" i="2"/>
  <c r="CI42" i="2"/>
  <c r="CJ42" i="2"/>
  <c r="X42" i="5" s="1"/>
  <c r="CL42" i="2"/>
  <c r="CM42" i="2"/>
  <c r="CN42" i="2"/>
  <c r="CM42" i="4" s="1"/>
  <c r="CP42" i="2"/>
  <c r="CQ42" i="2"/>
  <c r="BH43" i="2"/>
  <c r="BJ43" i="2"/>
  <c r="BK43" i="2"/>
  <c r="BL43" i="2"/>
  <c r="BN43" i="2"/>
  <c r="BO43" i="2"/>
  <c r="BP43" i="2"/>
  <c r="S43" i="5" s="1"/>
  <c r="BR43" i="2"/>
  <c r="BS43" i="2"/>
  <c r="BT43" i="2"/>
  <c r="BV43" i="2"/>
  <c r="BW43" i="2"/>
  <c r="BX43" i="2"/>
  <c r="V44" i="12" s="1"/>
  <c r="BZ43" i="2"/>
  <c r="CA43" i="2"/>
  <c r="CB43" i="2"/>
  <c r="CD43" i="2"/>
  <c r="CE43" i="2"/>
  <c r="CF43" i="2"/>
  <c r="CE43" i="4" s="1"/>
  <c r="CH43" i="2"/>
  <c r="CI43" i="2"/>
  <c r="CJ43" i="2"/>
  <c r="X43" i="5" s="1"/>
  <c r="CL43" i="2"/>
  <c r="CM43" i="2"/>
  <c r="CN43" i="2"/>
  <c r="CM43" i="4" s="1"/>
  <c r="CP43" i="2"/>
  <c r="CQ43" i="2"/>
  <c r="BH44" i="2"/>
  <c r="R45" i="12" s="1"/>
  <c r="BJ44" i="2"/>
  <c r="BK44" i="2"/>
  <c r="BL44" i="2"/>
  <c r="BN44" i="2"/>
  <c r="BO44" i="2"/>
  <c r="BP44" i="2"/>
  <c r="BR44" i="2"/>
  <c r="BS44" i="2"/>
  <c r="BT44" i="2"/>
  <c r="U45" i="12" s="1"/>
  <c r="BV44" i="2"/>
  <c r="BW44" i="2"/>
  <c r="BX44" i="2"/>
  <c r="BZ44" i="2"/>
  <c r="CA44" i="2"/>
  <c r="CB44" i="2"/>
  <c r="CD44" i="2"/>
  <c r="CE44" i="2"/>
  <c r="CF44" i="2"/>
  <c r="CE44" i="4" s="1"/>
  <c r="CH44" i="2"/>
  <c r="CI44" i="2"/>
  <c r="CJ44" i="2"/>
  <c r="CL44" i="2"/>
  <c r="CM44" i="2"/>
  <c r="CN44" i="2"/>
  <c r="CM44" i="4" s="1"/>
  <c r="CO44" i="2"/>
  <c r="CN44" i="4" s="1"/>
  <c r="CP44" i="2"/>
  <c r="CQ44" i="2"/>
  <c r="BH45" i="2"/>
  <c r="BJ45" i="2"/>
  <c r="BK45" i="2"/>
  <c r="BL45" i="2"/>
  <c r="S46" i="12" s="1"/>
  <c r="BN45" i="2"/>
  <c r="BO45" i="2"/>
  <c r="BP45" i="2"/>
  <c r="S45" i="5" s="1"/>
  <c r="BR45" i="2"/>
  <c r="BS45" i="2"/>
  <c r="BT45" i="2"/>
  <c r="T45" i="5" s="1"/>
  <c r="BV45" i="2"/>
  <c r="BW45" i="2"/>
  <c r="BX45" i="2"/>
  <c r="V46" i="12" s="1"/>
  <c r="BZ45" i="2"/>
  <c r="CA45" i="2"/>
  <c r="CB45" i="2"/>
  <c r="CA45" i="4" s="1"/>
  <c r="CD45" i="2"/>
  <c r="CE45" i="2"/>
  <c r="CF45" i="2"/>
  <c r="CE45" i="4" s="1"/>
  <c r="CH45" i="2"/>
  <c r="CI45" i="2"/>
  <c r="CJ45" i="2"/>
  <c r="CI45" i="4" s="1"/>
  <c r="CL45" i="2"/>
  <c r="CM45" i="2"/>
  <c r="CN45" i="2"/>
  <c r="CM45" i="4" s="1"/>
  <c r="CO45" i="2"/>
  <c r="CN45" i="4" s="1"/>
  <c r="CP45" i="2"/>
  <c r="CQ45" i="2"/>
  <c r="BH46" i="2"/>
  <c r="BI46" i="2"/>
  <c r="BH46" i="4" s="1"/>
  <c r="BJ46" i="2"/>
  <c r="BK46" i="2"/>
  <c r="BL46" i="2"/>
  <c r="BM46" i="2"/>
  <c r="BL46" i="4" s="1"/>
  <c r="BN46" i="2"/>
  <c r="BO46" i="2"/>
  <c r="BP46" i="2"/>
  <c r="S46" i="5" s="1"/>
  <c r="BQ46" i="2"/>
  <c r="BP46" i="4" s="1"/>
  <c r="BR46" i="2"/>
  <c r="BS46" i="2"/>
  <c r="BT46" i="2"/>
  <c r="BU46" i="2"/>
  <c r="BT46" i="4" s="1"/>
  <c r="BV46" i="2"/>
  <c r="BW46" i="2"/>
  <c r="BX46" i="2"/>
  <c r="U46" i="5" s="1"/>
  <c r="BY46" i="2"/>
  <c r="BX46" i="4" s="1"/>
  <c r="BZ46" i="2"/>
  <c r="CA46" i="2"/>
  <c r="CB46" i="2"/>
  <c r="CA46" i="4" s="1"/>
  <c r="CC46" i="2"/>
  <c r="CB46" i="4" s="1"/>
  <c r="CD46" i="2"/>
  <c r="CE46" i="2"/>
  <c r="CF46" i="2"/>
  <c r="CG46" i="2"/>
  <c r="CF46" i="4" s="1"/>
  <c r="CH46" i="2"/>
  <c r="CI46" i="2"/>
  <c r="CJ46" i="2"/>
  <c r="Y47" i="12" s="1"/>
  <c r="CK46" i="2"/>
  <c r="CJ46" i="4" s="1"/>
  <c r="CL46" i="2"/>
  <c r="CM46" i="2"/>
  <c r="CN46" i="2"/>
  <c r="CM46" i="4" s="1"/>
  <c r="CO46" i="2"/>
  <c r="CN46" i="4" s="1"/>
  <c r="CP46" i="2"/>
  <c r="CQ46" i="2"/>
  <c r="CP2" i="2"/>
  <c r="CO2" i="2"/>
  <c r="CN2" i="4" s="1"/>
  <c r="CL2" i="2"/>
  <c r="CH2" i="2"/>
  <c r="CD2" i="2"/>
  <c r="BZ2" i="2"/>
  <c r="BV2" i="2"/>
  <c r="BR2" i="2"/>
  <c r="BN2" i="2"/>
  <c r="BJ2" i="2"/>
  <c r="P3" i="2"/>
  <c r="R3" i="2"/>
  <c r="S3" i="2"/>
  <c r="T3" i="2"/>
  <c r="H4" i="12" s="1"/>
  <c r="V3" i="2"/>
  <c r="W3" i="2"/>
  <c r="X3" i="2"/>
  <c r="Z3" i="2"/>
  <c r="AA3" i="2"/>
  <c r="AB3" i="2"/>
  <c r="AD3" i="2"/>
  <c r="AE3" i="2"/>
  <c r="AF3" i="2"/>
  <c r="AE3" i="4" s="1"/>
  <c r="AH3" i="2"/>
  <c r="AI3" i="2"/>
  <c r="AJ3" i="2"/>
  <c r="AL3" i="2"/>
  <c r="AM3" i="2"/>
  <c r="AN3" i="2"/>
  <c r="M4" i="12" s="1"/>
  <c r="AP3" i="2"/>
  <c r="AQ3" i="2"/>
  <c r="AR3" i="2"/>
  <c r="AT3" i="2"/>
  <c r="AU3" i="2"/>
  <c r="AV3" i="2"/>
  <c r="AX3" i="2"/>
  <c r="AY3" i="2"/>
  <c r="AZ3" i="2"/>
  <c r="P4" i="12" s="1"/>
  <c r="BB3" i="2"/>
  <c r="BC3" i="2"/>
  <c r="BD3" i="2"/>
  <c r="BF3" i="2"/>
  <c r="BG3" i="2"/>
  <c r="P4" i="2"/>
  <c r="O4" i="4" s="1"/>
  <c r="R4" i="2"/>
  <c r="S4" i="2"/>
  <c r="T4" i="2"/>
  <c r="H5" i="12" s="1"/>
  <c r="V4" i="2"/>
  <c r="W4" i="2"/>
  <c r="X4" i="2"/>
  <c r="W4" i="4" s="1"/>
  <c r="Z4" i="2"/>
  <c r="AA4" i="2"/>
  <c r="AB4" i="2"/>
  <c r="AA4" i="4" s="1"/>
  <c r="AD4" i="2"/>
  <c r="AE4" i="2"/>
  <c r="AF4" i="2"/>
  <c r="J4" i="5" s="1"/>
  <c r="AH4" i="2"/>
  <c r="AI4" i="2"/>
  <c r="AJ4" i="2"/>
  <c r="AL4" i="2"/>
  <c r="AM4" i="2"/>
  <c r="AN4" i="2"/>
  <c r="M5" i="12" s="1"/>
  <c r="AP4" i="2"/>
  <c r="AQ4" i="2"/>
  <c r="AR4" i="2"/>
  <c r="AT4" i="2"/>
  <c r="AU4" i="2"/>
  <c r="AV4" i="2"/>
  <c r="O5" i="12" s="1"/>
  <c r="AX4" i="2"/>
  <c r="AY4" i="2"/>
  <c r="AZ4" i="2"/>
  <c r="BB4" i="2"/>
  <c r="BC4" i="2"/>
  <c r="BD4" i="2"/>
  <c r="BF4" i="2"/>
  <c r="BG4" i="2"/>
  <c r="P5" i="2"/>
  <c r="F5" i="5" s="1"/>
  <c r="R5" i="2"/>
  <c r="S5" i="2"/>
  <c r="T5" i="2"/>
  <c r="G5" i="5" s="1"/>
  <c r="V5" i="2"/>
  <c r="W5" i="2"/>
  <c r="X5" i="2"/>
  <c r="Z5" i="2"/>
  <c r="AA5" i="2"/>
  <c r="AB5" i="2"/>
  <c r="J6" i="12" s="1"/>
  <c r="AD5" i="2"/>
  <c r="AE5" i="2"/>
  <c r="AF5" i="2"/>
  <c r="AH5" i="2"/>
  <c r="AI5" i="2"/>
  <c r="AJ5" i="2"/>
  <c r="L6" i="12" s="1"/>
  <c r="AL5" i="2"/>
  <c r="AM5" i="2"/>
  <c r="AN5" i="2"/>
  <c r="L5" i="5" s="1"/>
  <c r="AP5" i="2"/>
  <c r="AQ5" i="2"/>
  <c r="AR5" i="2"/>
  <c r="AT5" i="2"/>
  <c r="AU5" i="2"/>
  <c r="AV5" i="2"/>
  <c r="AX5" i="2"/>
  <c r="AY5" i="2"/>
  <c r="AZ5" i="2"/>
  <c r="BB5" i="2"/>
  <c r="BC5" i="2"/>
  <c r="BD5" i="2"/>
  <c r="BF5" i="2"/>
  <c r="BG5" i="2"/>
  <c r="P6" i="2"/>
  <c r="G7" i="12" s="1"/>
  <c r="R6" i="2"/>
  <c r="S6" i="2"/>
  <c r="T6" i="2"/>
  <c r="V6" i="2"/>
  <c r="W6" i="2"/>
  <c r="X6" i="2"/>
  <c r="H6" i="5" s="1"/>
  <c r="Z6" i="2"/>
  <c r="AA6" i="2"/>
  <c r="AB6" i="2"/>
  <c r="J7" i="12" s="1"/>
  <c r="AD6" i="2"/>
  <c r="AE6" i="2"/>
  <c r="AF6" i="2"/>
  <c r="AH6" i="2"/>
  <c r="AI6" i="2"/>
  <c r="AJ6" i="2"/>
  <c r="L7" i="12" s="1"/>
  <c r="AL6" i="2"/>
  <c r="AM6" i="2"/>
  <c r="AN6" i="2"/>
  <c r="L6" i="5" s="1"/>
  <c r="AP6" i="2"/>
  <c r="AQ6" i="2"/>
  <c r="AR6" i="2"/>
  <c r="N7" i="12" s="1"/>
  <c r="AT6" i="2"/>
  <c r="AU6" i="2"/>
  <c r="AV6" i="2"/>
  <c r="O7" i="12" s="1"/>
  <c r="AX6" i="2"/>
  <c r="AY6" i="2"/>
  <c r="AZ6" i="2"/>
  <c r="AY6" i="4" s="1"/>
  <c r="BB6" i="2"/>
  <c r="BC6" i="2"/>
  <c r="BD6" i="2"/>
  <c r="Q7" i="12" s="1"/>
  <c r="BF6" i="2"/>
  <c r="BG6" i="2"/>
  <c r="P7" i="2"/>
  <c r="F7" i="5" s="1"/>
  <c r="R7" i="2"/>
  <c r="S7" i="2"/>
  <c r="T7" i="2"/>
  <c r="V7" i="2"/>
  <c r="W7" i="2"/>
  <c r="X7" i="2"/>
  <c r="W7" i="4" s="1"/>
  <c r="Z7" i="2"/>
  <c r="AA7" i="2"/>
  <c r="AB7" i="2"/>
  <c r="AD7" i="2"/>
  <c r="AE7" i="2"/>
  <c r="AF7" i="2"/>
  <c r="AH7" i="2"/>
  <c r="AI7" i="2"/>
  <c r="AJ7" i="2"/>
  <c r="L8" i="12" s="1"/>
  <c r="AL7" i="2"/>
  <c r="AM7" i="2"/>
  <c r="AN7" i="2"/>
  <c r="AP7" i="2"/>
  <c r="AQ7" i="2"/>
  <c r="AR7" i="2"/>
  <c r="AT7" i="2"/>
  <c r="AU7" i="2"/>
  <c r="AV7" i="2"/>
  <c r="N7" i="5" s="1"/>
  <c r="AX7" i="2"/>
  <c r="AY7" i="2"/>
  <c r="AZ7" i="2"/>
  <c r="BB7" i="2"/>
  <c r="BC7" i="2"/>
  <c r="BD7" i="2"/>
  <c r="BF7" i="2"/>
  <c r="BG7" i="2"/>
  <c r="P8" i="2"/>
  <c r="R8" i="2"/>
  <c r="S8" i="2"/>
  <c r="T8" i="2"/>
  <c r="V8" i="2"/>
  <c r="W8" i="2"/>
  <c r="X8" i="2"/>
  <c r="I9" i="12" s="1"/>
  <c r="Z8" i="2"/>
  <c r="AA8" i="2"/>
  <c r="AB8" i="2"/>
  <c r="AD8" i="2"/>
  <c r="AE8" i="2"/>
  <c r="AF8" i="2"/>
  <c r="AH8" i="2"/>
  <c r="AI8" i="2"/>
  <c r="AJ8" i="2"/>
  <c r="AL8" i="2"/>
  <c r="AM8" i="2"/>
  <c r="AN8" i="2"/>
  <c r="AP8" i="2"/>
  <c r="AQ8" i="2"/>
  <c r="AR8" i="2"/>
  <c r="N9" i="12" s="1"/>
  <c r="AT8" i="2"/>
  <c r="AU8" i="2"/>
  <c r="AV8" i="2"/>
  <c r="N8" i="5" s="1"/>
  <c r="AX8" i="2"/>
  <c r="AY8" i="2"/>
  <c r="AZ8" i="2"/>
  <c r="BB8" i="2"/>
  <c r="BC8" i="2"/>
  <c r="BD8" i="2"/>
  <c r="Q9" i="12" s="1"/>
  <c r="BF8" i="2"/>
  <c r="BG8" i="2"/>
  <c r="P9" i="2"/>
  <c r="O9" i="4" s="1"/>
  <c r="R9" i="2"/>
  <c r="S9" i="2"/>
  <c r="T9" i="2"/>
  <c r="S9" i="4" s="1"/>
  <c r="V9" i="2"/>
  <c r="W9" i="2"/>
  <c r="X9" i="2"/>
  <c r="W9" i="4" s="1"/>
  <c r="Z9" i="2"/>
  <c r="AA9" i="2"/>
  <c r="AB9" i="2"/>
  <c r="I9" i="5" s="1"/>
  <c r="AD9" i="2"/>
  <c r="AE9" i="2"/>
  <c r="AF9" i="2"/>
  <c r="AE9" i="4" s="1"/>
  <c r="AH9" i="2"/>
  <c r="AI9" i="2"/>
  <c r="AJ9" i="2"/>
  <c r="AL9" i="2"/>
  <c r="AM9" i="2"/>
  <c r="AN9" i="2"/>
  <c r="AP9" i="2"/>
  <c r="AQ9" i="2"/>
  <c r="AR9" i="2"/>
  <c r="N10" i="12" s="1"/>
  <c r="AT9" i="2"/>
  <c r="AU9" i="2"/>
  <c r="AV9" i="2"/>
  <c r="AU9" i="4" s="1"/>
  <c r="AX9" i="2"/>
  <c r="AY9" i="2"/>
  <c r="AZ9" i="2"/>
  <c r="P10" i="12" s="1"/>
  <c r="BB9" i="2"/>
  <c r="BC9" i="2"/>
  <c r="BD9" i="2"/>
  <c r="BF9" i="2"/>
  <c r="BG9" i="2"/>
  <c r="P10" i="2"/>
  <c r="R10" i="2"/>
  <c r="S10" i="2"/>
  <c r="T10" i="2"/>
  <c r="H11" i="12" s="1"/>
  <c r="U10" i="2"/>
  <c r="T10" i="4" s="1"/>
  <c r="V10" i="2"/>
  <c r="W10" i="2"/>
  <c r="X10" i="2"/>
  <c r="I11" i="12" s="1"/>
  <c r="Y10" i="2"/>
  <c r="X10" i="4" s="1"/>
  <c r="Z10" i="2"/>
  <c r="AA10" i="2"/>
  <c r="AB10" i="2"/>
  <c r="J11" i="12" s="1"/>
  <c r="AD10" i="2"/>
  <c r="AE10" i="2"/>
  <c r="AF10" i="2"/>
  <c r="J10" i="5" s="1"/>
  <c r="AH10" i="2"/>
  <c r="AI10" i="2"/>
  <c r="AJ10" i="2"/>
  <c r="K10" i="5" s="1"/>
  <c r="AK10" i="2"/>
  <c r="AJ10" i="4" s="1"/>
  <c r="AL10" i="2"/>
  <c r="AM10" i="2"/>
  <c r="AN10" i="2"/>
  <c r="AM10" i="4" s="1"/>
  <c r="AP10" i="2"/>
  <c r="AQ10" i="2"/>
  <c r="AR10" i="2"/>
  <c r="AT10" i="2"/>
  <c r="AU10" i="2"/>
  <c r="AV10" i="2"/>
  <c r="O11" i="12" s="1"/>
  <c r="AX10" i="2"/>
  <c r="AY10" i="2"/>
  <c r="AZ10" i="2"/>
  <c r="AY10" i="4" s="1"/>
  <c r="BB10" i="2"/>
  <c r="BC10" i="2"/>
  <c r="BD10" i="2"/>
  <c r="P10" i="5" s="1"/>
  <c r="BF10" i="2"/>
  <c r="BG10" i="2"/>
  <c r="P11" i="2"/>
  <c r="O11" i="4" s="1"/>
  <c r="R11" i="2"/>
  <c r="S11" i="2"/>
  <c r="T11" i="2"/>
  <c r="H12" i="12" s="1"/>
  <c r="V11" i="2"/>
  <c r="W11" i="2"/>
  <c r="X11" i="2"/>
  <c r="I12" i="12" s="1"/>
  <c r="Z11" i="2"/>
  <c r="AA11" i="2"/>
  <c r="AB11" i="2"/>
  <c r="J12" i="12" s="1"/>
  <c r="AD11" i="2"/>
  <c r="AE11" i="2"/>
  <c r="AF11" i="2"/>
  <c r="AH11" i="2"/>
  <c r="AI11" i="2"/>
  <c r="AJ11" i="2"/>
  <c r="L12" i="12" s="1"/>
  <c r="AL11" i="2"/>
  <c r="AM11" i="2"/>
  <c r="AN11" i="2"/>
  <c r="M12" i="12" s="1"/>
  <c r="AP11" i="2"/>
  <c r="AQ11" i="2"/>
  <c r="AR11" i="2"/>
  <c r="AT11" i="2"/>
  <c r="AU11" i="2"/>
  <c r="AV11" i="2"/>
  <c r="AX11" i="2"/>
  <c r="AY11" i="2"/>
  <c r="AZ11" i="2"/>
  <c r="BB11" i="2"/>
  <c r="BC11" i="2"/>
  <c r="BD11" i="2"/>
  <c r="Q12" i="12" s="1"/>
  <c r="BF11" i="2"/>
  <c r="BG11" i="2"/>
  <c r="P12" i="2"/>
  <c r="G13" i="12" s="1"/>
  <c r="R12" i="2"/>
  <c r="S12" i="2"/>
  <c r="T12" i="2"/>
  <c r="V12" i="2"/>
  <c r="W12" i="2"/>
  <c r="X12" i="2"/>
  <c r="Z12" i="2"/>
  <c r="AA12" i="2"/>
  <c r="AB12" i="2"/>
  <c r="I12" i="5" s="1"/>
  <c r="AD12" i="2"/>
  <c r="AE12" i="2"/>
  <c r="AF12" i="2"/>
  <c r="K13" i="12" s="1"/>
  <c r="AH12" i="2"/>
  <c r="AI12" i="2"/>
  <c r="AJ12" i="2"/>
  <c r="L13" i="12" s="1"/>
  <c r="AL12" i="2"/>
  <c r="AM12" i="2"/>
  <c r="AN12" i="2"/>
  <c r="AP12" i="2"/>
  <c r="AQ12" i="2"/>
  <c r="AR12" i="2"/>
  <c r="M12" i="5" s="1"/>
  <c r="AT12" i="2"/>
  <c r="AU12" i="2"/>
  <c r="AV12" i="2"/>
  <c r="AX12" i="2"/>
  <c r="AY12" i="2"/>
  <c r="AZ12" i="2"/>
  <c r="O12" i="5" s="1"/>
  <c r="BB12" i="2"/>
  <c r="BC12" i="2"/>
  <c r="BD12" i="2"/>
  <c r="Q13" i="12" s="1"/>
  <c r="BF12" i="2"/>
  <c r="BG12" i="2"/>
  <c r="P13" i="2"/>
  <c r="O13" i="4" s="1"/>
  <c r="R13" i="2"/>
  <c r="S13" i="2"/>
  <c r="T13" i="2"/>
  <c r="H14" i="12" s="1"/>
  <c r="V13" i="2"/>
  <c r="W13" i="2"/>
  <c r="X13" i="2"/>
  <c r="I14" i="12" s="1"/>
  <c r="Z13" i="2"/>
  <c r="AA13" i="2"/>
  <c r="AB13" i="2"/>
  <c r="I13" i="5" s="1"/>
  <c r="AD13" i="2"/>
  <c r="AE13" i="2"/>
  <c r="AF13" i="2"/>
  <c r="J13" i="5" s="1"/>
  <c r="AH13" i="2"/>
  <c r="AI13" i="2"/>
  <c r="AJ13" i="2"/>
  <c r="L14" i="12" s="1"/>
  <c r="AL13" i="2"/>
  <c r="AM13" i="2"/>
  <c r="AN13" i="2"/>
  <c r="M14" i="12" s="1"/>
  <c r="AP13" i="2"/>
  <c r="AQ13" i="2"/>
  <c r="AR13" i="2"/>
  <c r="N14" i="12" s="1"/>
  <c r="AT13" i="2"/>
  <c r="AU13" i="2"/>
  <c r="AV13" i="2"/>
  <c r="N13" i="5" s="1"/>
  <c r="AX13" i="2"/>
  <c r="AY13" i="2"/>
  <c r="AZ13" i="2"/>
  <c r="P14" i="12" s="1"/>
  <c r="BB13" i="2"/>
  <c r="BC13" i="2"/>
  <c r="BD13" i="2"/>
  <c r="Q14" i="12" s="1"/>
  <c r="BF13" i="2"/>
  <c r="BG13" i="2"/>
  <c r="P14" i="2"/>
  <c r="F14" i="5" s="1"/>
  <c r="R14" i="2"/>
  <c r="S14" i="2"/>
  <c r="T14" i="2"/>
  <c r="H15" i="12" s="1"/>
  <c r="V14" i="2"/>
  <c r="W14" i="2"/>
  <c r="X14" i="2"/>
  <c r="I15" i="12" s="1"/>
  <c r="Z14" i="2"/>
  <c r="AA14" i="2"/>
  <c r="AB14" i="2"/>
  <c r="AD14" i="2"/>
  <c r="AE14" i="2"/>
  <c r="AF14" i="2"/>
  <c r="K15" i="12" s="1"/>
  <c r="AH14" i="2"/>
  <c r="AI14" i="2"/>
  <c r="AJ14" i="2"/>
  <c r="AL14" i="2"/>
  <c r="AM14" i="2"/>
  <c r="AN14" i="2"/>
  <c r="AP14" i="2"/>
  <c r="AQ14" i="2"/>
  <c r="AR14" i="2"/>
  <c r="N15" i="12" s="1"/>
  <c r="AT14" i="2"/>
  <c r="AU14" i="2"/>
  <c r="AV14" i="2"/>
  <c r="N14" i="5" s="1"/>
  <c r="AX14" i="2"/>
  <c r="AY14" i="2"/>
  <c r="AZ14" i="2"/>
  <c r="P15" i="12" s="1"/>
  <c r="BB14" i="2"/>
  <c r="BC14" i="2"/>
  <c r="BD14" i="2"/>
  <c r="P14" i="5" s="1"/>
  <c r="BF14" i="2"/>
  <c r="BG14" i="2"/>
  <c r="P15" i="2"/>
  <c r="R15" i="2"/>
  <c r="S15" i="2"/>
  <c r="T15" i="2"/>
  <c r="H16" i="12" s="1"/>
  <c r="U15" i="2"/>
  <c r="T15" i="4" s="1"/>
  <c r="V15" i="2"/>
  <c r="W15" i="2"/>
  <c r="X15" i="2"/>
  <c r="I16" i="12" s="1"/>
  <c r="Z15" i="2"/>
  <c r="AA15" i="2"/>
  <c r="AB15" i="2"/>
  <c r="J16" i="12" s="1"/>
  <c r="AD15" i="2"/>
  <c r="AE15" i="2"/>
  <c r="AF15" i="2"/>
  <c r="J15" i="5" s="1"/>
  <c r="AH15" i="2"/>
  <c r="AI15" i="2"/>
  <c r="AJ15" i="2"/>
  <c r="AL15" i="2"/>
  <c r="AM15" i="2"/>
  <c r="AN15" i="2"/>
  <c r="M16" i="12" s="1"/>
  <c r="AP15" i="2"/>
  <c r="AQ15" i="2"/>
  <c r="AR15" i="2"/>
  <c r="AT15" i="2"/>
  <c r="AU15" i="2"/>
  <c r="AV15" i="2"/>
  <c r="AU15" i="4" s="1"/>
  <c r="AX15" i="2"/>
  <c r="AY15" i="2"/>
  <c r="AZ15" i="2"/>
  <c r="P16" i="12" s="1"/>
  <c r="BB15" i="2"/>
  <c r="BC15" i="2"/>
  <c r="BD15" i="2"/>
  <c r="BF15" i="2"/>
  <c r="BG15" i="2"/>
  <c r="P16" i="2"/>
  <c r="O16" i="4" s="1"/>
  <c r="R16" i="2"/>
  <c r="S16" i="2"/>
  <c r="T16" i="2"/>
  <c r="G16" i="5" s="1"/>
  <c r="V16" i="2"/>
  <c r="W16" i="2"/>
  <c r="X16" i="2"/>
  <c r="I17" i="12" s="1"/>
  <c r="Z16" i="2"/>
  <c r="AA16" i="2"/>
  <c r="AB16" i="2"/>
  <c r="J17" i="12" s="1"/>
  <c r="AD16" i="2"/>
  <c r="AE16" i="2"/>
  <c r="AF16" i="2"/>
  <c r="AH16" i="2"/>
  <c r="AI16" i="2"/>
  <c r="AJ16" i="2"/>
  <c r="K16" i="5" s="1"/>
  <c r="AL16" i="2"/>
  <c r="AM16" i="2"/>
  <c r="AN16" i="2"/>
  <c r="AP16" i="2"/>
  <c r="AQ16" i="2"/>
  <c r="AR16" i="2"/>
  <c r="AT16" i="2"/>
  <c r="AU16" i="2"/>
  <c r="AV16" i="2"/>
  <c r="O17" i="12" s="1"/>
  <c r="AX16" i="2"/>
  <c r="AY16" i="2"/>
  <c r="AZ16" i="2"/>
  <c r="BB16" i="2"/>
  <c r="BC16" i="2"/>
  <c r="BD16" i="2"/>
  <c r="Q17" i="12" s="1"/>
  <c r="BF16" i="2"/>
  <c r="BG16" i="2"/>
  <c r="P17" i="2"/>
  <c r="G18" i="12" s="1"/>
  <c r="R17" i="2"/>
  <c r="S17" i="2"/>
  <c r="T17" i="2"/>
  <c r="S17" i="4" s="1"/>
  <c r="V17" i="2"/>
  <c r="W17" i="2"/>
  <c r="X17" i="2"/>
  <c r="H17" i="5" s="1"/>
  <c r="Z17" i="2"/>
  <c r="AA17" i="2"/>
  <c r="AB17" i="2"/>
  <c r="I17" i="5" s="1"/>
  <c r="AD17" i="2"/>
  <c r="AE17" i="2"/>
  <c r="AF17" i="2"/>
  <c r="AH17" i="2"/>
  <c r="AI17" i="2"/>
  <c r="AJ17" i="2"/>
  <c r="L18" i="12" s="1"/>
  <c r="AL17" i="2"/>
  <c r="AM17" i="2"/>
  <c r="AN17" i="2"/>
  <c r="M18" i="12" s="1"/>
  <c r="AP17" i="2"/>
  <c r="AQ17" i="2"/>
  <c r="AR17" i="2"/>
  <c r="N18" i="12" s="1"/>
  <c r="AT17" i="2"/>
  <c r="AU17" i="2"/>
  <c r="AV17" i="2"/>
  <c r="O18" i="12" s="1"/>
  <c r="AX17" i="2"/>
  <c r="AY17" i="2"/>
  <c r="AZ17" i="2"/>
  <c r="BB17" i="2"/>
  <c r="BC17" i="2"/>
  <c r="BD17" i="2"/>
  <c r="P17" i="5" s="1"/>
  <c r="BF17" i="2"/>
  <c r="BG17" i="2"/>
  <c r="P18" i="2"/>
  <c r="G19" i="12" s="1"/>
  <c r="R18" i="2"/>
  <c r="S18" i="2"/>
  <c r="T18" i="2"/>
  <c r="U18" i="2"/>
  <c r="T18" i="4" s="1"/>
  <c r="V18" i="2"/>
  <c r="W18" i="2"/>
  <c r="X18" i="2"/>
  <c r="I19" i="12" s="1"/>
  <c r="Z18" i="2"/>
  <c r="AA18" i="2"/>
  <c r="AB18" i="2"/>
  <c r="AA18" i="4" s="1"/>
  <c r="AD18" i="2"/>
  <c r="AE18" i="2"/>
  <c r="AF18" i="2"/>
  <c r="J18" i="5" s="1"/>
  <c r="AH18" i="2"/>
  <c r="AI18" i="2"/>
  <c r="AJ18" i="2"/>
  <c r="K18" i="5" s="1"/>
  <c r="AL18" i="2"/>
  <c r="AM18" i="2"/>
  <c r="AN18" i="2"/>
  <c r="AM18" i="4" s="1"/>
  <c r="AP18" i="2"/>
  <c r="AQ18" i="2"/>
  <c r="AR18" i="2"/>
  <c r="AT18" i="2"/>
  <c r="AU18" i="2"/>
  <c r="AV18" i="2"/>
  <c r="AX18" i="2"/>
  <c r="AY18" i="2"/>
  <c r="AZ18" i="2"/>
  <c r="P19" i="12" s="1"/>
  <c r="BB18" i="2"/>
  <c r="BC18" i="2"/>
  <c r="BD18" i="2"/>
  <c r="BF18" i="2"/>
  <c r="BG18" i="2"/>
  <c r="P19" i="2"/>
  <c r="R19" i="2"/>
  <c r="S19" i="2"/>
  <c r="T19" i="2"/>
  <c r="S19" i="4" s="1"/>
  <c r="U19" i="2"/>
  <c r="T19" i="4" s="1"/>
  <c r="V19" i="2"/>
  <c r="W19" i="2"/>
  <c r="X19" i="2"/>
  <c r="Z19" i="2"/>
  <c r="AA19" i="2"/>
  <c r="AB19" i="2"/>
  <c r="J20" i="12" s="1"/>
  <c r="AD19" i="2"/>
  <c r="AE19" i="2"/>
  <c r="AF19" i="2"/>
  <c r="J19" i="5" s="1"/>
  <c r="AH19" i="2"/>
  <c r="AI19" i="2"/>
  <c r="AJ19" i="2"/>
  <c r="AL19" i="2"/>
  <c r="AM19" i="2"/>
  <c r="AN19" i="2"/>
  <c r="L19" i="5" s="1"/>
  <c r="AP19" i="2"/>
  <c r="AQ19" i="2"/>
  <c r="AR19" i="2"/>
  <c r="AQ19" i="4" s="1"/>
  <c r="AT19" i="2"/>
  <c r="AU19" i="2"/>
  <c r="AV19" i="2"/>
  <c r="AX19" i="2"/>
  <c r="AY19" i="2"/>
  <c r="AZ19" i="2"/>
  <c r="P20" i="12" s="1"/>
  <c r="BB19" i="2"/>
  <c r="BC19" i="2"/>
  <c r="BD19" i="2"/>
  <c r="BE19" i="2"/>
  <c r="BD19" i="4" s="1"/>
  <c r="BF19" i="2"/>
  <c r="BG19" i="2"/>
  <c r="P20" i="2"/>
  <c r="O20" i="4" s="1"/>
  <c r="R20" i="2"/>
  <c r="S20" i="2"/>
  <c r="T20" i="2"/>
  <c r="V20" i="2"/>
  <c r="W20" i="2"/>
  <c r="X20" i="2"/>
  <c r="Z20" i="2"/>
  <c r="AA20" i="2"/>
  <c r="AB20" i="2"/>
  <c r="AD20" i="2"/>
  <c r="AE20" i="2"/>
  <c r="AF20" i="2"/>
  <c r="K21" i="12" s="1"/>
  <c r="AH20" i="2"/>
  <c r="AI20" i="2"/>
  <c r="AJ20" i="2"/>
  <c r="AL20" i="2"/>
  <c r="AM20" i="2"/>
  <c r="AN20" i="2"/>
  <c r="M21" i="12" s="1"/>
  <c r="AP20" i="2"/>
  <c r="AQ20" i="2"/>
  <c r="AR20" i="2"/>
  <c r="AT20" i="2"/>
  <c r="AU20" i="2"/>
  <c r="AV20" i="2"/>
  <c r="N20" i="5" s="1"/>
  <c r="AX20" i="2"/>
  <c r="AY20" i="2"/>
  <c r="AZ20" i="2"/>
  <c r="P21" i="12" s="1"/>
  <c r="BB20" i="2"/>
  <c r="BC20" i="2"/>
  <c r="BD20" i="2"/>
  <c r="BF20" i="2"/>
  <c r="BG20" i="2"/>
  <c r="P21" i="2"/>
  <c r="R21" i="2"/>
  <c r="S21" i="2"/>
  <c r="T21" i="2"/>
  <c r="V21" i="2"/>
  <c r="W21" i="2"/>
  <c r="X21" i="2"/>
  <c r="Z21" i="2"/>
  <c r="AA21" i="2"/>
  <c r="AB21" i="2"/>
  <c r="J22" i="12" s="1"/>
  <c r="AD21" i="2"/>
  <c r="AE21" i="2"/>
  <c r="AF21" i="2"/>
  <c r="AH21" i="2"/>
  <c r="AI21" i="2"/>
  <c r="AJ21" i="2"/>
  <c r="L22" i="12" s="1"/>
  <c r="AL21" i="2"/>
  <c r="AM21" i="2"/>
  <c r="AN21" i="2"/>
  <c r="M22" i="12" s="1"/>
  <c r="AP21" i="2"/>
  <c r="AQ21" i="2"/>
  <c r="AR21" i="2"/>
  <c r="AT21" i="2"/>
  <c r="AU21" i="2"/>
  <c r="AV21" i="2"/>
  <c r="O22" i="12" s="1"/>
  <c r="AX21" i="2"/>
  <c r="AY21" i="2"/>
  <c r="AZ21" i="2"/>
  <c r="BB21" i="2"/>
  <c r="BC21" i="2"/>
  <c r="BD21" i="2"/>
  <c r="BF21" i="2"/>
  <c r="BG21" i="2"/>
  <c r="P22" i="2"/>
  <c r="G23" i="12" s="1"/>
  <c r="R22" i="2"/>
  <c r="S22" i="2"/>
  <c r="T22" i="2"/>
  <c r="G22" i="5" s="1"/>
  <c r="V22" i="2"/>
  <c r="W22" i="2"/>
  <c r="X22" i="2"/>
  <c r="W22" i="4" s="1"/>
  <c r="Z22" i="2"/>
  <c r="AA22" i="2"/>
  <c r="AB22" i="2"/>
  <c r="AA22" i="4" s="1"/>
  <c r="AD22" i="2"/>
  <c r="AE22" i="2"/>
  <c r="AF22" i="2"/>
  <c r="AH22" i="2"/>
  <c r="AI22" i="2"/>
  <c r="AJ22" i="2"/>
  <c r="L23" i="12" s="1"/>
  <c r="AL22" i="2"/>
  <c r="AM22" i="2"/>
  <c r="AN22" i="2"/>
  <c r="AP22" i="2"/>
  <c r="AQ22" i="2"/>
  <c r="AR22" i="2"/>
  <c r="N23" i="12" s="1"/>
  <c r="AT22" i="2"/>
  <c r="AU22" i="2"/>
  <c r="AV22" i="2"/>
  <c r="AU22" i="4" s="1"/>
  <c r="AX22" i="2"/>
  <c r="AY22" i="2"/>
  <c r="AZ22" i="2"/>
  <c r="O22" i="5" s="1"/>
  <c r="BB22" i="2"/>
  <c r="BC22" i="2"/>
  <c r="BD22" i="2"/>
  <c r="BC22" i="4" s="1"/>
  <c r="BF22" i="2"/>
  <c r="BG22" i="2"/>
  <c r="P23" i="2"/>
  <c r="G24" i="12" s="1"/>
  <c r="R23" i="2"/>
  <c r="S23" i="2"/>
  <c r="T23" i="2"/>
  <c r="V23" i="2"/>
  <c r="W23" i="2"/>
  <c r="X23" i="2"/>
  <c r="I24" i="12" s="1"/>
  <c r="Z23" i="2"/>
  <c r="AA23" i="2"/>
  <c r="AB23" i="2"/>
  <c r="AD23" i="2"/>
  <c r="AE23" i="2"/>
  <c r="AF23" i="2"/>
  <c r="K24" i="12" s="1"/>
  <c r="AH23" i="2"/>
  <c r="AI23" i="2"/>
  <c r="AJ23" i="2"/>
  <c r="L24" i="12" s="1"/>
  <c r="AL23" i="2"/>
  <c r="AM23" i="2"/>
  <c r="AN23" i="2"/>
  <c r="AM23" i="4" s="1"/>
  <c r="AP23" i="2"/>
  <c r="AQ23" i="2"/>
  <c r="AR23" i="2"/>
  <c r="M23" i="5" s="1"/>
  <c r="AT23" i="2"/>
  <c r="AU23" i="2"/>
  <c r="AV23" i="2"/>
  <c r="AX23" i="2"/>
  <c r="AY23" i="2"/>
  <c r="AZ23" i="2"/>
  <c r="BB23" i="2"/>
  <c r="BC23" i="2"/>
  <c r="BD23" i="2"/>
  <c r="BF23" i="2"/>
  <c r="BG23" i="2"/>
  <c r="P24" i="2"/>
  <c r="G25" i="12" s="1"/>
  <c r="R24" i="2"/>
  <c r="S24" i="2"/>
  <c r="T24" i="2"/>
  <c r="G24" i="5" s="1"/>
  <c r="V24" i="2"/>
  <c r="W24" i="2"/>
  <c r="X24" i="2"/>
  <c r="I25" i="12" s="1"/>
  <c r="Z24" i="2"/>
  <c r="AA24" i="2"/>
  <c r="AB24" i="2"/>
  <c r="AD24" i="2"/>
  <c r="AE24" i="2"/>
  <c r="AF24" i="2"/>
  <c r="AH24" i="2"/>
  <c r="AI24" i="2"/>
  <c r="AJ24" i="2"/>
  <c r="L25" i="12" s="1"/>
  <c r="AL24" i="2"/>
  <c r="AM24" i="2"/>
  <c r="AN24" i="2"/>
  <c r="AP24" i="2"/>
  <c r="AQ24" i="2"/>
  <c r="AR24" i="2"/>
  <c r="N25" i="12" s="1"/>
  <c r="AT24" i="2"/>
  <c r="AU24" i="2"/>
  <c r="AV24" i="2"/>
  <c r="O25" i="12" s="1"/>
  <c r="AX24" i="2"/>
  <c r="AY24" i="2"/>
  <c r="AZ24" i="2"/>
  <c r="O24" i="5" s="1"/>
  <c r="BB24" i="2"/>
  <c r="BC24" i="2"/>
  <c r="BD24" i="2"/>
  <c r="Q25" i="12" s="1"/>
  <c r="BF24" i="2"/>
  <c r="BG24" i="2"/>
  <c r="P25" i="2"/>
  <c r="G26" i="12" s="1"/>
  <c r="R25" i="2"/>
  <c r="S25" i="2"/>
  <c r="T25" i="2"/>
  <c r="V25" i="2"/>
  <c r="W25" i="2"/>
  <c r="X25" i="2"/>
  <c r="I26" i="12" s="1"/>
  <c r="Z25" i="2"/>
  <c r="AA25" i="2"/>
  <c r="AB25" i="2"/>
  <c r="AA25" i="4" s="1"/>
  <c r="AD25" i="2"/>
  <c r="AE25" i="2"/>
  <c r="AF25" i="2"/>
  <c r="K26" i="12" s="1"/>
  <c r="AH25" i="2"/>
  <c r="AI25" i="2"/>
  <c r="AJ25" i="2"/>
  <c r="AL25" i="2"/>
  <c r="AM25" i="2"/>
  <c r="AN25" i="2"/>
  <c r="M26" i="12" s="1"/>
  <c r="AP25" i="2"/>
  <c r="AQ25" i="2"/>
  <c r="AR25" i="2"/>
  <c r="N26" i="12" s="1"/>
  <c r="AT25" i="2"/>
  <c r="AU25" i="2"/>
  <c r="AV25" i="2"/>
  <c r="O26" i="12" s="1"/>
  <c r="AX25" i="2"/>
  <c r="AY25" i="2"/>
  <c r="AZ25" i="2"/>
  <c r="AY25" i="4" s="1"/>
  <c r="BB25" i="2"/>
  <c r="BC25" i="2"/>
  <c r="BD25" i="2"/>
  <c r="P25" i="5" s="1"/>
  <c r="BF25" i="2"/>
  <c r="BG25" i="2"/>
  <c r="P26" i="2"/>
  <c r="R26" i="2"/>
  <c r="S26" i="2"/>
  <c r="T26" i="2"/>
  <c r="H27" i="12" s="1"/>
  <c r="V26" i="2"/>
  <c r="W26" i="2"/>
  <c r="X26" i="2"/>
  <c r="Z26" i="2"/>
  <c r="AA26" i="2"/>
  <c r="AB26" i="2"/>
  <c r="J27" i="12" s="1"/>
  <c r="AD26" i="2"/>
  <c r="AE26" i="2"/>
  <c r="AF26" i="2"/>
  <c r="AE26" i="4" s="1"/>
  <c r="AH26" i="2"/>
  <c r="AI26" i="2"/>
  <c r="AJ26" i="2"/>
  <c r="AL26" i="2"/>
  <c r="AM26" i="2"/>
  <c r="AN26" i="2"/>
  <c r="AP26" i="2"/>
  <c r="AQ26" i="2"/>
  <c r="AR26" i="2"/>
  <c r="AT26" i="2"/>
  <c r="AU26" i="2"/>
  <c r="AV26" i="2"/>
  <c r="AX26" i="2"/>
  <c r="AY26" i="2"/>
  <c r="AZ26" i="2"/>
  <c r="P27" i="12" s="1"/>
  <c r="BB26" i="2"/>
  <c r="BC26" i="2"/>
  <c r="BD26" i="2"/>
  <c r="BC26" i="4" s="1"/>
  <c r="BF26" i="2"/>
  <c r="BG26" i="2"/>
  <c r="P27" i="2"/>
  <c r="G28" i="12" s="1"/>
  <c r="R27" i="2"/>
  <c r="S27" i="2"/>
  <c r="T27" i="2"/>
  <c r="H28" i="12" s="1"/>
  <c r="V27" i="2"/>
  <c r="W27" i="2"/>
  <c r="X27" i="2"/>
  <c r="Z27" i="2"/>
  <c r="AA27" i="2"/>
  <c r="AB27" i="2"/>
  <c r="AA27" i="4" s="1"/>
  <c r="AD27" i="2"/>
  <c r="AE27" i="2"/>
  <c r="AF27" i="2"/>
  <c r="AH27" i="2"/>
  <c r="AI27" i="2"/>
  <c r="AJ27" i="2"/>
  <c r="AL27" i="2"/>
  <c r="AM27" i="2"/>
  <c r="AN27" i="2"/>
  <c r="AP27" i="2"/>
  <c r="AQ27" i="2"/>
  <c r="AR27" i="2"/>
  <c r="AT27" i="2"/>
  <c r="AU27" i="2"/>
  <c r="AV27" i="2"/>
  <c r="AX27" i="2"/>
  <c r="AY27" i="2"/>
  <c r="AZ27" i="2"/>
  <c r="P28" i="12" s="1"/>
  <c r="BB27" i="2"/>
  <c r="BC27" i="2"/>
  <c r="BD27" i="2"/>
  <c r="BF27" i="2"/>
  <c r="BG27" i="2"/>
  <c r="P28" i="2"/>
  <c r="F28" i="5" s="1"/>
  <c r="Q28" i="2"/>
  <c r="P28" i="4" s="1"/>
  <c r="R28" i="2"/>
  <c r="S28" i="2"/>
  <c r="T28" i="2"/>
  <c r="U28" i="2"/>
  <c r="T28" i="4" s="1"/>
  <c r="V28" i="2"/>
  <c r="W28" i="2"/>
  <c r="X28" i="2"/>
  <c r="I29" i="12" s="1"/>
  <c r="Z28" i="2"/>
  <c r="AA28" i="2"/>
  <c r="AB28" i="2"/>
  <c r="AA28" i="4" s="1"/>
  <c r="AD28" i="2"/>
  <c r="AE28" i="2"/>
  <c r="AF28" i="2"/>
  <c r="J28" i="5" s="1"/>
  <c r="AH28" i="2"/>
  <c r="AI28" i="2"/>
  <c r="AJ28" i="2"/>
  <c r="L29" i="12" s="1"/>
  <c r="AL28" i="2"/>
  <c r="AM28" i="2"/>
  <c r="AN28" i="2"/>
  <c r="AP28" i="2"/>
  <c r="AQ28" i="2"/>
  <c r="AR28" i="2"/>
  <c r="N29" i="12" s="1"/>
  <c r="AT28" i="2"/>
  <c r="AU28" i="2"/>
  <c r="AV28" i="2"/>
  <c r="N28" i="5" s="1"/>
  <c r="AX28" i="2"/>
  <c r="AY28" i="2"/>
  <c r="AZ28" i="2"/>
  <c r="P29" i="12" s="1"/>
  <c r="BB28" i="2"/>
  <c r="BC28" i="2"/>
  <c r="BD28" i="2"/>
  <c r="Q29" i="12" s="1"/>
  <c r="BF28" i="2"/>
  <c r="BG28" i="2"/>
  <c r="P29" i="2"/>
  <c r="R29" i="2"/>
  <c r="S29" i="2"/>
  <c r="T29" i="2"/>
  <c r="V29" i="2"/>
  <c r="W29" i="2"/>
  <c r="X29" i="2"/>
  <c r="W29" i="4" s="1"/>
  <c r="Z29" i="2"/>
  <c r="AA29" i="2"/>
  <c r="AB29" i="2"/>
  <c r="AD29" i="2"/>
  <c r="AE29" i="2"/>
  <c r="AF29" i="2"/>
  <c r="J29" i="5" s="1"/>
  <c r="AH29" i="2"/>
  <c r="AI29" i="2"/>
  <c r="AJ29" i="2"/>
  <c r="L30" i="12" s="1"/>
  <c r="AL29" i="2"/>
  <c r="AM29" i="2"/>
  <c r="AN29" i="2"/>
  <c r="AP29" i="2"/>
  <c r="AQ29" i="2"/>
  <c r="AR29" i="2"/>
  <c r="M29" i="5" s="1"/>
  <c r="AT29" i="2"/>
  <c r="AU29" i="2"/>
  <c r="AV29" i="2"/>
  <c r="AX29" i="2"/>
  <c r="AY29" i="2"/>
  <c r="AZ29" i="2"/>
  <c r="P30" i="12" s="1"/>
  <c r="BB29" i="2"/>
  <c r="BC29" i="2"/>
  <c r="BD29" i="2"/>
  <c r="BF29" i="2"/>
  <c r="BG29" i="2"/>
  <c r="P30" i="2"/>
  <c r="R30" i="2"/>
  <c r="S30" i="2"/>
  <c r="T30" i="2"/>
  <c r="G30" i="5" s="1"/>
  <c r="V30" i="2"/>
  <c r="W30" i="2"/>
  <c r="X30" i="2"/>
  <c r="I31" i="12" s="1"/>
  <c r="Z30" i="2"/>
  <c r="AA30" i="2"/>
  <c r="AB30" i="2"/>
  <c r="AD30" i="2"/>
  <c r="AE30" i="2"/>
  <c r="AF30" i="2"/>
  <c r="AE30" i="4" s="1"/>
  <c r="AH30" i="2"/>
  <c r="AI30" i="2"/>
  <c r="AJ30" i="2"/>
  <c r="AI30" i="4" s="1"/>
  <c r="AL30" i="2"/>
  <c r="AM30" i="2"/>
  <c r="AN30" i="2"/>
  <c r="AP30" i="2"/>
  <c r="AQ30" i="2"/>
  <c r="AR30" i="2"/>
  <c r="N31" i="12" s="1"/>
  <c r="AT30" i="2"/>
  <c r="AU30" i="2"/>
  <c r="AV30" i="2"/>
  <c r="AX30" i="2"/>
  <c r="AY30" i="2"/>
  <c r="AZ30" i="2"/>
  <c r="BB30" i="2"/>
  <c r="BC30" i="2"/>
  <c r="BD30" i="2"/>
  <c r="Q31" i="12" s="1"/>
  <c r="BF30" i="2"/>
  <c r="BG30" i="2"/>
  <c r="P31" i="2"/>
  <c r="O31" i="4" s="1"/>
  <c r="R31" i="2"/>
  <c r="S31" i="2"/>
  <c r="T31" i="2"/>
  <c r="H32" i="12" s="1"/>
  <c r="V31" i="2"/>
  <c r="W31" i="2"/>
  <c r="X31" i="2"/>
  <c r="H31" i="5" s="1"/>
  <c r="Z31" i="2"/>
  <c r="AA31" i="2"/>
  <c r="AB31" i="2"/>
  <c r="AD31" i="2"/>
  <c r="AE31" i="2"/>
  <c r="AF31" i="2"/>
  <c r="K32" i="12" s="1"/>
  <c r="AH31" i="2"/>
  <c r="AI31" i="2"/>
  <c r="AJ31" i="2"/>
  <c r="AL31" i="2"/>
  <c r="AM31" i="2"/>
  <c r="AN31" i="2"/>
  <c r="L31" i="5" s="1"/>
  <c r="AP31" i="2"/>
  <c r="AQ31" i="2"/>
  <c r="AR31" i="2"/>
  <c r="M31" i="5" s="1"/>
  <c r="AT31" i="2"/>
  <c r="AU31" i="2"/>
  <c r="AV31" i="2"/>
  <c r="AX31" i="2"/>
  <c r="AY31" i="2"/>
  <c r="AZ31" i="2"/>
  <c r="P32" i="12" s="1"/>
  <c r="BB31" i="2"/>
  <c r="BC31" i="2"/>
  <c r="BD31" i="2"/>
  <c r="BF31" i="2"/>
  <c r="BG31" i="2"/>
  <c r="P32" i="2"/>
  <c r="R32" i="2"/>
  <c r="S32" i="2"/>
  <c r="T32" i="2"/>
  <c r="H33" i="12" s="1"/>
  <c r="V32" i="2"/>
  <c r="W32" i="2"/>
  <c r="X32" i="2"/>
  <c r="W32" i="4" s="1"/>
  <c r="Z32" i="2"/>
  <c r="AA32" i="2"/>
  <c r="AB32" i="2"/>
  <c r="AD32" i="2"/>
  <c r="AE32" i="2"/>
  <c r="AF32" i="2"/>
  <c r="K33" i="12" s="1"/>
  <c r="AH32" i="2"/>
  <c r="AI32" i="2"/>
  <c r="AJ32" i="2"/>
  <c r="L33" i="12" s="1"/>
  <c r="AL32" i="2"/>
  <c r="AM32" i="2"/>
  <c r="AN32" i="2"/>
  <c r="M33" i="12" s="1"/>
  <c r="AP32" i="2"/>
  <c r="AQ32" i="2"/>
  <c r="AR32" i="2"/>
  <c r="N33" i="12" s="1"/>
  <c r="AT32" i="2"/>
  <c r="AU32" i="2"/>
  <c r="AV32" i="2"/>
  <c r="AX32" i="2"/>
  <c r="AY32" i="2"/>
  <c r="AZ32" i="2"/>
  <c r="P33" i="12" s="1"/>
  <c r="BB32" i="2"/>
  <c r="BC32" i="2"/>
  <c r="BD32" i="2"/>
  <c r="P32" i="5" s="1"/>
  <c r="BF32" i="2"/>
  <c r="BG32" i="2"/>
  <c r="P33" i="2"/>
  <c r="O33" i="4" s="1"/>
  <c r="R33" i="2"/>
  <c r="S33" i="2"/>
  <c r="T33" i="2"/>
  <c r="G33" i="5" s="1"/>
  <c r="V33" i="2"/>
  <c r="W33" i="2"/>
  <c r="X33" i="2"/>
  <c r="H33" i="5" s="1"/>
  <c r="Z33" i="2"/>
  <c r="AA33" i="2"/>
  <c r="AB33" i="2"/>
  <c r="J34" i="12" s="1"/>
  <c r="AD33" i="2"/>
  <c r="AE33" i="2"/>
  <c r="AF33" i="2"/>
  <c r="J33" i="5" s="1"/>
  <c r="AH33" i="2"/>
  <c r="AI33" i="2"/>
  <c r="AJ33" i="2"/>
  <c r="AL33" i="2"/>
  <c r="AM33" i="2"/>
  <c r="AN33" i="2"/>
  <c r="AP33" i="2"/>
  <c r="AQ33" i="2"/>
  <c r="AR33" i="2"/>
  <c r="AT33" i="2"/>
  <c r="AU33" i="2"/>
  <c r="AV33" i="2"/>
  <c r="AU33" i="4" s="1"/>
  <c r="AX33" i="2"/>
  <c r="AY33" i="2"/>
  <c r="AZ33" i="2"/>
  <c r="AY33" i="4" s="1"/>
  <c r="BB33" i="2"/>
  <c r="BC33" i="2"/>
  <c r="BD33" i="2"/>
  <c r="BF33" i="2"/>
  <c r="BG33" i="2"/>
  <c r="P34" i="2"/>
  <c r="G35" i="12" s="1"/>
  <c r="R34" i="2"/>
  <c r="S34" i="2"/>
  <c r="T34" i="2"/>
  <c r="S34" i="4" s="1"/>
  <c r="V34" i="2"/>
  <c r="W34" i="2"/>
  <c r="X34" i="2"/>
  <c r="Z34" i="2"/>
  <c r="AA34" i="2"/>
  <c r="AB34" i="2"/>
  <c r="AD34" i="2"/>
  <c r="AE34" i="2"/>
  <c r="AF34" i="2"/>
  <c r="AH34" i="2"/>
  <c r="AI34" i="2"/>
  <c r="AJ34" i="2"/>
  <c r="AI34" i="4" s="1"/>
  <c r="AL34" i="2"/>
  <c r="AM34" i="2"/>
  <c r="AN34" i="2"/>
  <c r="AM34" i="4" s="1"/>
  <c r="AP34" i="2"/>
  <c r="AQ34" i="2"/>
  <c r="AR34" i="2"/>
  <c r="AT34" i="2"/>
  <c r="AU34" i="2"/>
  <c r="AV34" i="2"/>
  <c r="O35" i="12" s="1"/>
  <c r="AX34" i="2"/>
  <c r="AY34" i="2"/>
  <c r="AZ34" i="2"/>
  <c r="BB34" i="2"/>
  <c r="BC34" i="2"/>
  <c r="BD34" i="2"/>
  <c r="BF34" i="2"/>
  <c r="BG34" i="2"/>
  <c r="P35" i="2"/>
  <c r="O35" i="4" s="1"/>
  <c r="R35" i="2"/>
  <c r="S35" i="2"/>
  <c r="T35" i="2"/>
  <c r="V35" i="2"/>
  <c r="W35" i="2"/>
  <c r="X35" i="2"/>
  <c r="Z35" i="2"/>
  <c r="AA35" i="2"/>
  <c r="AB35" i="2"/>
  <c r="AD35" i="2"/>
  <c r="AE35" i="2"/>
  <c r="AF35" i="2"/>
  <c r="AE35" i="4" s="1"/>
  <c r="AH35" i="2"/>
  <c r="AI35" i="2"/>
  <c r="AJ35" i="2"/>
  <c r="K35" i="5" s="1"/>
  <c r="AL35" i="2"/>
  <c r="AM35" i="2"/>
  <c r="AN35" i="2"/>
  <c r="M36" i="12" s="1"/>
  <c r="AP35" i="2"/>
  <c r="AQ35" i="2"/>
  <c r="AR35" i="2"/>
  <c r="AT35" i="2"/>
  <c r="AU35" i="2"/>
  <c r="AV35" i="2"/>
  <c r="O36" i="12" s="1"/>
  <c r="AX35" i="2"/>
  <c r="AY35" i="2"/>
  <c r="AZ35" i="2"/>
  <c r="BB35" i="2"/>
  <c r="BC35" i="2"/>
  <c r="BD35" i="2"/>
  <c r="Q36" i="12" s="1"/>
  <c r="BF35" i="2"/>
  <c r="BG35" i="2"/>
  <c r="P36" i="2"/>
  <c r="F36" i="5" s="1"/>
  <c r="R36" i="2"/>
  <c r="S36" i="2"/>
  <c r="T36" i="2"/>
  <c r="V36" i="2"/>
  <c r="W36" i="2"/>
  <c r="X36" i="2"/>
  <c r="I37" i="12" s="1"/>
  <c r="Z36" i="2"/>
  <c r="AA36" i="2"/>
  <c r="AB36" i="2"/>
  <c r="AD36" i="2"/>
  <c r="AE36" i="2"/>
  <c r="AF36" i="2"/>
  <c r="K37" i="12" s="1"/>
  <c r="AH36" i="2"/>
  <c r="AI36" i="2"/>
  <c r="AJ36" i="2"/>
  <c r="L37" i="12" s="1"/>
  <c r="AL36" i="2"/>
  <c r="AM36" i="2"/>
  <c r="AN36" i="2"/>
  <c r="AP36" i="2"/>
  <c r="AQ36" i="2"/>
  <c r="AR36" i="2"/>
  <c r="AQ36" i="4" s="1"/>
  <c r="AT36" i="2"/>
  <c r="AU36" i="2"/>
  <c r="AV36" i="2"/>
  <c r="AX36" i="2"/>
  <c r="AY36" i="2"/>
  <c r="AZ36" i="2"/>
  <c r="BB36" i="2"/>
  <c r="BC36" i="2"/>
  <c r="BD36" i="2"/>
  <c r="BC36" i="4" s="1"/>
  <c r="BF36" i="2"/>
  <c r="BG36" i="2"/>
  <c r="P37" i="2"/>
  <c r="R37" i="2"/>
  <c r="S37" i="2"/>
  <c r="T37" i="2"/>
  <c r="H38" i="12" s="1"/>
  <c r="U37" i="2"/>
  <c r="T37" i="4" s="1"/>
  <c r="V37" i="2"/>
  <c r="W37" i="2"/>
  <c r="X37" i="2"/>
  <c r="Y37" i="2"/>
  <c r="X37" i="4" s="1"/>
  <c r="Z37" i="2"/>
  <c r="AA37" i="2"/>
  <c r="AB37" i="2"/>
  <c r="I37" i="5" s="1"/>
  <c r="AD37" i="2"/>
  <c r="AE37" i="2"/>
  <c r="AF37" i="2"/>
  <c r="J37" i="5" s="1"/>
  <c r="AG37" i="2"/>
  <c r="AF37" i="4" s="1"/>
  <c r="AH37" i="2"/>
  <c r="AI37" i="2"/>
  <c r="AJ37" i="2"/>
  <c r="AI37" i="4" s="1"/>
  <c r="AK37" i="2"/>
  <c r="AJ37" i="4" s="1"/>
  <c r="AL37" i="2"/>
  <c r="AM37" i="2"/>
  <c r="AN37" i="2"/>
  <c r="AM37" i="4" s="1"/>
  <c r="AO37" i="2"/>
  <c r="AN37" i="4" s="1"/>
  <c r="AP37" i="2"/>
  <c r="AQ37" i="2"/>
  <c r="AR37" i="2"/>
  <c r="M37" i="5" s="1"/>
  <c r="AS37" i="2"/>
  <c r="AR37" i="4" s="1"/>
  <c r="AT37" i="2"/>
  <c r="AU37" i="2"/>
  <c r="AV37" i="2"/>
  <c r="O38" i="12" s="1"/>
  <c r="AX37" i="2"/>
  <c r="AY37" i="2"/>
  <c r="AZ37" i="2"/>
  <c r="O37" i="5" s="1"/>
  <c r="BB37" i="2"/>
  <c r="BC37" i="2"/>
  <c r="BD37" i="2"/>
  <c r="BF37" i="2"/>
  <c r="BG37" i="2"/>
  <c r="P38" i="2"/>
  <c r="R38" i="2"/>
  <c r="S38" i="2"/>
  <c r="T38" i="2"/>
  <c r="H39" i="12" s="1"/>
  <c r="V38" i="2"/>
  <c r="W38" i="2"/>
  <c r="X38" i="2"/>
  <c r="W38" i="4" s="1"/>
  <c r="Z38" i="2"/>
  <c r="AA38" i="2"/>
  <c r="AB38" i="2"/>
  <c r="AD38" i="2"/>
  <c r="AE38" i="2"/>
  <c r="AF38" i="2"/>
  <c r="AE38" i="4" s="1"/>
  <c r="AH38" i="2"/>
  <c r="AI38" i="2"/>
  <c r="AJ38" i="2"/>
  <c r="K38" i="5" s="1"/>
  <c r="AL38" i="2"/>
  <c r="AM38" i="2"/>
  <c r="AN38" i="2"/>
  <c r="AP38" i="2"/>
  <c r="AQ38" i="2"/>
  <c r="AR38" i="2"/>
  <c r="AT38" i="2"/>
  <c r="AU38" i="2"/>
  <c r="AV38" i="2"/>
  <c r="N38" i="5" s="1"/>
  <c r="AX38" i="2"/>
  <c r="AY38" i="2"/>
  <c r="AZ38" i="2"/>
  <c r="AY38" i="4" s="1"/>
  <c r="BB38" i="2"/>
  <c r="BC38" i="2"/>
  <c r="BD38" i="2"/>
  <c r="BF38" i="2"/>
  <c r="BG38" i="2"/>
  <c r="P39" i="2"/>
  <c r="G40" i="12" s="1"/>
  <c r="R39" i="2"/>
  <c r="S39" i="2"/>
  <c r="T39" i="2"/>
  <c r="G39" i="5" s="1"/>
  <c r="V39" i="2"/>
  <c r="W39" i="2"/>
  <c r="X39" i="2"/>
  <c r="H39" i="5" s="1"/>
  <c r="Z39" i="2"/>
  <c r="AA39" i="2"/>
  <c r="AB39" i="2"/>
  <c r="I39" i="5" s="1"/>
  <c r="AD39" i="2"/>
  <c r="AE39" i="2"/>
  <c r="AF39" i="2"/>
  <c r="AE39" i="4" s="1"/>
  <c r="AH39" i="2"/>
  <c r="AI39" i="2"/>
  <c r="AJ39" i="2"/>
  <c r="AI39" i="4" s="1"/>
  <c r="AL39" i="2"/>
  <c r="AM39" i="2"/>
  <c r="AN39" i="2"/>
  <c r="AM39" i="4" s="1"/>
  <c r="AP39" i="2"/>
  <c r="AQ39" i="2"/>
  <c r="AR39" i="2"/>
  <c r="AQ39" i="4" s="1"/>
  <c r="AT39" i="2"/>
  <c r="AU39" i="2"/>
  <c r="AV39" i="2"/>
  <c r="AX39" i="2"/>
  <c r="AY39" i="2"/>
  <c r="AZ39" i="2"/>
  <c r="P40" i="12" s="1"/>
  <c r="BB39" i="2"/>
  <c r="BC39" i="2"/>
  <c r="BD39" i="2"/>
  <c r="BF39" i="2"/>
  <c r="BG39" i="2"/>
  <c r="P40" i="2"/>
  <c r="R40" i="2"/>
  <c r="S40" i="2"/>
  <c r="T40" i="2"/>
  <c r="H41" i="12" s="1"/>
  <c r="V40" i="2"/>
  <c r="W40" i="2"/>
  <c r="X40" i="2"/>
  <c r="Z40" i="2"/>
  <c r="AA40" i="2"/>
  <c r="AB40" i="2"/>
  <c r="I40" i="5" s="1"/>
  <c r="AD40" i="2"/>
  <c r="AE40" i="2"/>
  <c r="AF40" i="2"/>
  <c r="AE40" i="4" s="1"/>
  <c r="AH40" i="2"/>
  <c r="AI40" i="2"/>
  <c r="AJ40" i="2"/>
  <c r="AL40" i="2"/>
  <c r="AM40" i="2"/>
  <c r="AN40" i="2"/>
  <c r="AM40" i="4" s="1"/>
  <c r="AP40" i="2"/>
  <c r="AQ40" i="2"/>
  <c r="AR40" i="2"/>
  <c r="M40" i="5" s="1"/>
  <c r="AT40" i="2"/>
  <c r="AU40" i="2"/>
  <c r="AV40" i="2"/>
  <c r="AX40" i="2"/>
  <c r="AY40" i="2"/>
  <c r="AZ40" i="2"/>
  <c r="BB40" i="2"/>
  <c r="BC40" i="2"/>
  <c r="BD40" i="2"/>
  <c r="Q41" i="12" s="1"/>
  <c r="BF40" i="2"/>
  <c r="BG40" i="2"/>
  <c r="P41" i="2"/>
  <c r="O41" i="4" s="1"/>
  <c r="R41" i="2"/>
  <c r="S41" i="2"/>
  <c r="T41" i="2"/>
  <c r="G41" i="5" s="1"/>
  <c r="V41" i="2"/>
  <c r="W41" i="2"/>
  <c r="X41" i="2"/>
  <c r="Z41" i="2"/>
  <c r="AA41" i="2"/>
  <c r="AB41" i="2"/>
  <c r="J42" i="12" s="1"/>
  <c r="AD41" i="2"/>
  <c r="AE41" i="2"/>
  <c r="AF41" i="2"/>
  <c r="AH41" i="2"/>
  <c r="AI41" i="2"/>
  <c r="AJ41" i="2"/>
  <c r="AL41" i="2"/>
  <c r="AM41" i="2"/>
  <c r="AN41" i="2"/>
  <c r="M42" i="12" s="1"/>
  <c r="AP41" i="2"/>
  <c r="AQ41" i="2"/>
  <c r="AR41" i="2"/>
  <c r="M41" i="5" s="1"/>
  <c r="AT41" i="2"/>
  <c r="AU41" i="2"/>
  <c r="AV41" i="2"/>
  <c r="AX41" i="2"/>
  <c r="AY41" i="2"/>
  <c r="AZ41" i="2"/>
  <c r="BB41" i="2"/>
  <c r="BC41" i="2"/>
  <c r="BD41" i="2"/>
  <c r="BF41" i="2"/>
  <c r="BG41" i="2"/>
  <c r="P42" i="2"/>
  <c r="G43" i="12" s="1"/>
  <c r="R42" i="2"/>
  <c r="S42" i="2"/>
  <c r="T42" i="2"/>
  <c r="G42" i="5" s="1"/>
  <c r="V42" i="2"/>
  <c r="W42" i="2"/>
  <c r="X42" i="2"/>
  <c r="W42" i="4" s="1"/>
  <c r="Z42" i="2"/>
  <c r="AA42" i="2"/>
  <c r="AB42" i="2"/>
  <c r="AD42" i="2"/>
  <c r="AE42" i="2"/>
  <c r="AF42" i="2"/>
  <c r="AH42" i="2"/>
  <c r="AI42" i="2"/>
  <c r="AJ42" i="2"/>
  <c r="L43" i="12" s="1"/>
  <c r="AL42" i="2"/>
  <c r="AM42" i="2"/>
  <c r="AN42" i="2"/>
  <c r="M43" i="12" s="1"/>
  <c r="AP42" i="2"/>
  <c r="AQ42" i="2"/>
  <c r="AR42" i="2"/>
  <c r="AT42" i="2"/>
  <c r="AU42" i="2"/>
  <c r="AV42" i="2"/>
  <c r="AU42" i="4" s="1"/>
  <c r="AX42" i="2"/>
  <c r="AY42" i="2"/>
  <c r="AZ42" i="2"/>
  <c r="BB42" i="2"/>
  <c r="BC42" i="2"/>
  <c r="BD42" i="2"/>
  <c r="BF42" i="2"/>
  <c r="BG42" i="2"/>
  <c r="P43" i="2"/>
  <c r="F43" i="5" s="1"/>
  <c r="R43" i="2"/>
  <c r="S43" i="2"/>
  <c r="T43" i="2"/>
  <c r="V43" i="2"/>
  <c r="W43" i="2"/>
  <c r="X43" i="2"/>
  <c r="Z43" i="2"/>
  <c r="AA43" i="2"/>
  <c r="AB43" i="2"/>
  <c r="AD43" i="2"/>
  <c r="AE43" i="2"/>
  <c r="AF43" i="2"/>
  <c r="AG43" i="2"/>
  <c r="AF43" i="4" s="1"/>
  <c r="AH43" i="2"/>
  <c r="AI43" i="2"/>
  <c r="AJ43" i="2"/>
  <c r="K43" i="5" s="1"/>
  <c r="AL43" i="2"/>
  <c r="AM43" i="2"/>
  <c r="AN43" i="2"/>
  <c r="AP43" i="2"/>
  <c r="AQ43" i="2"/>
  <c r="AR43" i="2"/>
  <c r="AT43" i="2"/>
  <c r="AU43" i="2"/>
  <c r="AV43" i="2"/>
  <c r="AX43" i="2"/>
  <c r="AY43" i="2"/>
  <c r="AZ43" i="2"/>
  <c r="BB43" i="2"/>
  <c r="BC43" i="2"/>
  <c r="BD43" i="2"/>
  <c r="BF43" i="2"/>
  <c r="BG43" i="2"/>
  <c r="P44" i="2"/>
  <c r="F44" i="5" s="1"/>
  <c r="R44" i="2"/>
  <c r="S44" i="2"/>
  <c r="T44" i="2"/>
  <c r="U44" i="2"/>
  <c r="T44" i="4" s="1"/>
  <c r="V44" i="2"/>
  <c r="W44" i="2"/>
  <c r="X44" i="2"/>
  <c r="Z44" i="2"/>
  <c r="AA44" i="2"/>
  <c r="AB44" i="2"/>
  <c r="AD44" i="2"/>
  <c r="AE44" i="2"/>
  <c r="AF44" i="2"/>
  <c r="AH44" i="2"/>
  <c r="AI44" i="2"/>
  <c r="AJ44" i="2"/>
  <c r="AL44" i="2"/>
  <c r="AM44" i="2"/>
  <c r="AN44" i="2"/>
  <c r="AP44" i="2"/>
  <c r="AQ44" i="2"/>
  <c r="AR44" i="2"/>
  <c r="N45" i="12" s="1"/>
  <c r="AT44" i="2"/>
  <c r="AU44" i="2"/>
  <c r="AV44" i="2"/>
  <c r="AX44" i="2"/>
  <c r="AY44" i="2"/>
  <c r="AZ44" i="2"/>
  <c r="P45" i="12" s="1"/>
  <c r="BB44" i="2"/>
  <c r="BC44" i="2"/>
  <c r="BD44" i="2"/>
  <c r="Q45" i="12" s="1"/>
  <c r="BF44" i="2"/>
  <c r="BG44" i="2"/>
  <c r="P45" i="2"/>
  <c r="O45" i="4" s="1"/>
  <c r="R45" i="2"/>
  <c r="S45" i="2"/>
  <c r="T45" i="2"/>
  <c r="H46" i="12" s="1"/>
  <c r="U45" i="2"/>
  <c r="T45" i="4" s="1"/>
  <c r="V45" i="2"/>
  <c r="W45" i="2"/>
  <c r="X45" i="2"/>
  <c r="Z45" i="2"/>
  <c r="AA45" i="2"/>
  <c r="AB45" i="2"/>
  <c r="I45" i="5" s="1"/>
  <c r="AC45" i="2"/>
  <c r="AB45" i="4" s="1"/>
  <c r="AD45" i="2"/>
  <c r="AE45" i="2"/>
  <c r="AF45" i="2"/>
  <c r="AE45" i="4" s="1"/>
  <c r="AH45" i="2"/>
  <c r="AI45" i="2"/>
  <c r="AJ45" i="2"/>
  <c r="AL45" i="2"/>
  <c r="AM45" i="2"/>
  <c r="AN45" i="2"/>
  <c r="AM45" i="4" s="1"/>
  <c r="AP45" i="2"/>
  <c r="AQ45" i="2"/>
  <c r="AR45" i="2"/>
  <c r="N46" i="12" s="1"/>
  <c r="AT45" i="2"/>
  <c r="AU45" i="2"/>
  <c r="AV45" i="2"/>
  <c r="AW45" i="2"/>
  <c r="AV45" i="4" s="1"/>
  <c r="AX45" i="2"/>
  <c r="AY45" i="2"/>
  <c r="AZ45" i="2"/>
  <c r="AY45" i="4" s="1"/>
  <c r="BB45" i="2"/>
  <c r="BC45" i="2"/>
  <c r="BD45" i="2"/>
  <c r="Q46" i="12" s="1"/>
  <c r="BF45" i="2"/>
  <c r="BG45" i="2"/>
  <c r="P46" i="2"/>
  <c r="F46" i="5" s="1"/>
  <c r="Q46" i="2"/>
  <c r="P46" i="4" s="1"/>
  <c r="R46" i="2"/>
  <c r="S46" i="2"/>
  <c r="T46" i="2"/>
  <c r="U46" i="2"/>
  <c r="T46" i="4" s="1"/>
  <c r="V46" i="2"/>
  <c r="W46" i="2"/>
  <c r="X46" i="2"/>
  <c r="H46" i="5" s="1"/>
  <c r="Y46" i="2"/>
  <c r="X46" i="4" s="1"/>
  <c r="Z46" i="2"/>
  <c r="AA46" i="2"/>
  <c r="AB46" i="2"/>
  <c r="I46" i="5" s="1"/>
  <c r="AC46" i="2"/>
  <c r="AB46" i="4" s="1"/>
  <c r="AD46" i="2"/>
  <c r="AE46" i="2"/>
  <c r="AF46" i="2"/>
  <c r="AE46" i="4" s="1"/>
  <c r="AG46" i="2"/>
  <c r="AF46" i="4" s="1"/>
  <c r="AH46" i="2"/>
  <c r="AI46" i="2"/>
  <c r="AJ46" i="2"/>
  <c r="AK46" i="2"/>
  <c r="AJ46" i="4" s="1"/>
  <c r="AL46" i="2"/>
  <c r="AM46" i="2"/>
  <c r="AN46" i="2"/>
  <c r="M47" i="12" s="1"/>
  <c r="AO46" i="2"/>
  <c r="AN46" i="4" s="1"/>
  <c r="AP46" i="2"/>
  <c r="AQ46" i="2"/>
  <c r="AR46" i="2"/>
  <c r="AS46" i="2"/>
  <c r="AR46" i="4" s="1"/>
  <c r="AT46" i="2"/>
  <c r="AU46" i="2"/>
  <c r="AV46" i="2"/>
  <c r="AW46" i="2"/>
  <c r="AV46" i="4" s="1"/>
  <c r="AX46" i="2"/>
  <c r="AY46" i="2"/>
  <c r="AZ46" i="2"/>
  <c r="O46" i="5" s="1"/>
  <c r="BA46" i="2"/>
  <c r="AZ46" i="4" s="1"/>
  <c r="BB46" i="2"/>
  <c r="BC46" i="2"/>
  <c r="BD46" i="2"/>
  <c r="P46" i="5" s="1"/>
  <c r="BE46" i="2"/>
  <c r="BD46" i="4" s="1"/>
  <c r="BF46" i="2"/>
  <c r="BG46" i="2"/>
  <c r="BF2" i="2"/>
  <c r="BB2" i="2"/>
  <c r="AX2" i="2"/>
  <c r="AT2" i="2"/>
  <c r="AP2" i="2"/>
  <c r="AL2" i="2"/>
  <c r="AH2" i="2"/>
  <c r="AD2" i="2"/>
  <c r="Z2" i="2"/>
  <c r="V2" i="2"/>
  <c r="R2" i="2"/>
  <c r="Q2" i="2"/>
  <c r="P2" i="4" s="1"/>
  <c r="N3" i="2"/>
  <c r="N4" i="2"/>
  <c r="N5" i="2"/>
  <c r="N6" i="2"/>
  <c r="N7" i="2"/>
  <c r="N8" i="2"/>
  <c r="N9" i="2"/>
  <c r="M10" i="2"/>
  <c r="L10" i="4" s="1"/>
  <c r="N10" i="2"/>
  <c r="N11" i="2"/>
  <c r="N12" i="2"/>
  <c r="N13" i="2"/>
  <c r="N14" i="2"/>
  <c r="M15" i="2"/>
  <c r="L15" i="4" s="1"/>
  <c r="N15" i="2"/>
  <c r="N16" i="2"/>
  <c r="N17" i="2"/>
  <c r="N18" i="2"/>
  <c r="M19" i="2"/>
  <c r="L19" i="4" s="1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M37" i="2"/>
  <c r="L37" i="4" s="1"/>
  <c r="N37" i="2"/>
  <c r="N38" i="2"/>
  <c r="N39" i="2"/>
  <c r="N40" i="2"/>
  <c r="N41" i="2"/>
  <c r="N42" i="2"/>
  <c r="N43" i="2"/>
  <c r="N44" i="2"/>
  <c r="M45" i="2"/>
  <c r="L45" i="4" s="1"/>
  <c r="N45" i="2"/>
  <c r="M46" i="2"/>
  <c r="L46" i="4" s="1"/>
  <c r="N46" i="2"/>
  <c r="N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I46" i="2"/>
  <c r="H46" i="4" s="1"/>
  <c r="J46" i="2"/>
  <c r="J2" i="2"/>
  <c r="F3" i="2"/>
  <c r="F4" i="2"/>
  <c r="F5" i="2"/>
  <c r="F6" i="2"/>
  <c r="F7" i="2"/>
  <c r="F8" i="2"/>
  <c r="F9" i="2"/>
  <c r="E10" i="2"/>
  <c r="D10" i="4" s="1"/>
  <c r="F10" i="2"/>
  <c r="F11" i="2"/>
  <c r="F12" i="2"/>
  <c r="F13" i="2"/>
  <c r="F14" i="2"/>
  <c r="F15" i="2"/>
  <c r="F16" i="2"/>
  <c r="F17" i="2"/>
  <c r="F18" i="2"/>
  <c r="E19" i="2"/>
  <c r="D19" i="4" s="1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E37" i="2"/>
  <c r="D37" i="4" s="1"/>
  <c r="F37" i="2"/>
  <c r="F38" i="2"/>
  <c r="F39" i="2"/>
  <c r="F40" i="2"/>
  <c r="F41" i="2"/>
  <c r="F42" i="2"/>
  <c r="E43" i="2"/>
  <c r="D43" i="4" s="1"/>
  <c r="F43" i="2"/>
  <c r="E44" i="2"/>
  <c r="D44" i="4" s="1"/>
  <c r="F44" i="2"/>
  <c r="E45" i="2"/>
  <c r="D45" i="4" s="1"/>
  <c r="F45" i="2"/>
  <c r="E46" i="2"/>
  <c r="D46" i="4" s="1"/>
  <c r="F46" i="2"/>
  <c r="F2" i="2"/>
  <c r="CK28" i="2"/>
  <c r="CJ28" i="4" s="1"/>
  <c r="U3" i="2"/>
  <c r="T3" i="4" s="1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" i="13"/>
  <c r="B5" i="13"/>
  <c r="B3" i="13"/>
  <c r="B80" i="11"/>
  <c r="B78" i="11"/>
  <c r="B76" i="11"/>
  <c r="B64" i="11"/>
  <c r="B62" i="11"/>
  <c r="B60" i="11"/>
  <c r="B48" i="11"/>
  <c r="B46" i="11"/>
  <c r="B44" i="11"/>
  <c r="B32" i="11"/>
  <c r="B30" i="11"/>
  <c r="B28" i="11"/>
  <c r="B16" i="11"/>
  <c r="B14" i="11"/>
  <c r="B12" i="11"/>
  <c r="B10" i="11"/>
  <c r="B8" i="11"/>
  <c r="B6" i="11"/>
  <c r="B4" i="11"/>
  <c r="C48" i="11"/>
  <c r="CZ55" i="6"/>
  <c r="DO52" i="6"/>
  <c r="CQ2" i="2"/>
  <c r="CN2" i="2"/>
  <c r="CM2" i="4" s="1"/>
  <c r="CM2" i="2"/>
  <c r="CJ2" i="2"/>
  <c r="Y3" i="12" s="1"/>
  <c r="CI2" i="2"/>
  <c r="CF2" i="2"/>
  <c r="W2" i="5" s="1"/>
  <c r="CE2" i="2"/>
  <c r="CB2" i="2"/>
  <c r="V2" i="5" s="1"/>
  <c r="CA2" i="2"/>
  <c r="BX2" i="2"/>
  <c r="BW2" i="4" s="1"/>
  <c r="BW2" i="2"/>
  <c r="BT2" i="2"/>
  <c r="T2" i="5" s="1"/>
  <c r="BS2" i="2"/>
  <c r="BP2" i="2"/>
  <c r="BO2" i="2"/>
  <c r="BL2" i="2"/>
  <c r="R2" i="5" s="1"/>
  <c r="BK2" i="2"/>
  <c r="BH2" i="2"/>
  <c r="Q2" i="5" s="1"/>
  <c r="BG2" i="2"/>
  <c r="BD2" i="2"/>
  <c r="Q3" i="12" s="1"/>
  <c r="BC2" i="2"/>
  <c r="AZ2" i="2"/>
  <c r="P3" i="12" s="1"/>
  <c r="AY2" i="2"/>
  <c r="AV2" i="2"/>
  <c r="AU2" i="2"/>
  <c r="AR2" i="2"/>
  <c r="N3" i="12" s="1"/>
  <c r="AQ2" i="2"/>
  <c r="AN2" i="2"/>
  <c r="AM2" i="2"/>
  <c r="AJ2" i="2"/>
  <c r="L3" i="12" s="1"/>
  <c r="AI2" i="2"/>
  <c r="AF2" i="2"/>
  <c r="J2" i="5" s="1"/>
  <c r="AE2" i="2"/>
  <c r="AB2" i="2"/>
  <c r="J3" i="12" s="1"/>
  <c r="AA2" i="2"/>
  <c r="X2" i="2"/>
  <c r="I3" i="12" s="1"/>
  <c r="W2" i="2"/>
  <c r="T2" i="2"/>
  <c r="S2" i="4" s="1"/>
  <c r="S2" i="2"/>
  <c r="P2" i="2"/>
  <c r="F2" i="5" s="1"/>
  <c r="O46" i="2"/>
  <c r="L46" i="2"/>
  <c r="O45" i="2"/>
  <c r="L45" i="2"/>
  <c r="E45" i="5" s="1"/>
  <c r="O44" i="2"/>
  <c r="L44" i="2"/>
  <c r="O43" i="2"/>
  <c r="L43" i="2"/>
  <c r="K43" i="4" s="1"/>
  <c r="O42" i="2"/>
  <c r="L42" i="2"/>
  <c r="O41" i="2"/>
  <c r="L41" i="2"/>
  <c r="E41" i="5" s="1"/>
  <c r="O40" i="2"/>
  <c r="L40" i="2"/>
  <c r="F41" i="12" s="1"/>
  <c r="O39" i="2"/>
  <c r="L39" i="2"/>
  <c r="F40" i="12" s="1"/>
  <c r="O38" i="2"/>
  <c r="L38" i="2"/>
  <c r="O37" i="2"/>
  <c r="L37" i="2"/>
  <c r="E37" i="5" s="1"/>
  <c r="O36" i="2"/>
  <c r="L36" i="2"/>
  <c r="F37" i="12" s="1"/>
  <c r="O35" i="2"/>
  <c r="L35" i="2"/>
  <c r="O34" i="2"/>
  <c r="L34" i="2"/>
  <c r="K34" i="4" s="1"/>
  <c r="O33" i="2"/>
  <c r="L33" i="2"/>
  <c r="O32" i="2"/>
  <c r="L32" i="2"/>
  <c r="E32" i="5" s="1"/>
  <c r="O31" i="2"/>
  <c r="L31" i="2"/>
  <c r="F32" i="12" s="1"/>
  <c r="O30" i="2"/>
  <c r="L30" i="2"/>
  <c r="F31" i="12" s="1"/>
  <c r="O29" i="2"/>
  <c r="L29" i="2"/>
  <c r="O28" i="2"/>
  <c r="L28" i="2"/>
  <c r="O27" i="2"/>
  <c r="L27" i="2"/>
  <c r="F28" i="12" s="1"/>
  <c r="O26" i="2"/>
  <c r="L26" i="2"/>
  <c r="F27" i="12" s="1"/>
  <c r="O25" i="2"/>
  <c r="L25" i="2"/>
  <c r="E25" i="5" s="1"/>
  <c r="O24" i="2"/>
  <c r="L24" i="2"/>
  <c r="E24" i="5" s="1"/>
  <c r="O23" i="2"/>
  <c r="L23" i="2"/>
  <c r="F24" i="12" s="1"/>
  <c r="O22" i="2"/>
  <c r="L22" i="2"/>
  <c r="K22" i="4" s="1"/>
  <c r="O21" i="2"/>
  <c r="L21" i="2"/>
  <c r="O20" i="2"/>
  <c r="L20" i="2"/>
  <c r="F21" i="12" s="1"/>
  <c r="O19" i="2"/>
  <c r="L19" i="2"/>
  <c r="O18" i="2"/>
  <c r="L18" i="2"/>
  <c r="F19" i="12" s="1"/>
  <c r="O17" i="2"/>
  <c r="L17" i="2"/>
  <c r="O16" i="2"/>
  <c r="L16" i="2"/>
  <c r="O15" i="2"/>
  <c r="L15" i="2"/>
  <c r="F16" i="12" s="1"/>
  <c r="O14" i="2"/>
  <c r="L14" i="2"/>
  <c r="F15" i="12" s="1"/>
  <c r="O13" i="2"/>
  <c r="L13" i="2"/>
  <c r="E13" i="5" s="1"/>
  <c r="O12" i="2"/>
  <c r="L12" i="2"/>
  <c r="F13" i="12" s="1"/>
  <c r="O11" i="2"/>
  <c r="L11" i="2"/>
  <c r="F12" i="12" s="1"/>
  <c r="O10" i="2"/>
  <c r="L10" i="2"/>
  <c r="O9" i="2"/>
  <c r="L9" i="2"/>
  <c r="K9" i="4" s="1"/>
  <c r="O8" i="2"/>
  <c r="L8" i="2"/>
  <c r="F9" i="12" s="1"/>
  <c r="O7" i="2"/>
  <c r="L7" i="2"/>
  <c r="E7" i="5" s="1"/>
  <c r="O6" i="2"/>
  <c r="L6" i="2"/>
  <c r="O5" i="2"/>
  <c r="L5" i="2"/>
  <c r="F6" i="12" s="1"/>
  <c r="O4" i="2"/>
  <c r="L4" i="2"/>
  <c r="F5" i="12" s="1"/>
  <c r="O3" i="2"/>
  <c r="L3" i="2"/>
  <c r="F4" i="12" s="1"/>
  <c r="O2" i="2"/>
  <c r="L2" i="2"/>
  <c r="E2" i="5" s="1"/>
  <c r="K46" i="2"/>
  <c r="H46" i="2"/>
  <c r="G46" i="4" s="1"/>
  <c r="K45" i="2"/>
  <c r="H45" i="2"/>
  <c r="G45" i="4" s="1"/>
  <c r="K44" i="2"/>
  <c r="H44" i="2"/>
  <c r="G44" i="4" s="1"/>
  <c r="K43" i="2"/>
  <c r="H43" i="2"/>
  <c r="D43" i="5" s="1"/>
  <c r="K42" i="2"/>
  <c r="H42" i="2"/>
  <c r="E43" i="12" s="1"/>
  <c r="K41" i="2"/>
  <c r="H41" i="2"/>
  <c r="K40" i="2"/>
  <c r="H40" i="2"/>
  <c r="E41" i="12" s="1"/>
  <c r="K39" i="2"/>
  <c r="H39" i="2"/>
  <c r="E40" i="12" s="1"/>
  <c r="K38" i="2"/>
  <c r="H38" i="2"/>
  <c r="D38" i="5" s="1"/>
  <c r="K37" i="2"/>
  <c r="H37" i="2"/>
  <c r="G37" i="4" s="1"/>
  <c r="K36" i="2"/>
  <c r="H36" i="2"/>
  <c r="D36" i="5" s="1"/>
  <c r="K35" i="2"/>
  <c r="H35" i="2"/>
  <c r="D35" i="5" s="1"/>
  <c r="K34" i="2"/>
  <c r="H34" i="2"/>
  <c r="K33" i="2"/>
  <c r="H33" i="2"/>
  <c r="E34" i="12" s="1"/>
  <c r="K32" i="2"/>
  <c r="H32" i="2"/>
  <c r="K31" i="2"/>
  <c r="H31" i="2"/>
  <c r="E32" i="12" s="1"/>
  <c r="K30" i="2"/>
  <c r="H30" i="2"/>
  <c r="D30" i="5" s="1"/>
  <c r="K29" i="2"/>
  <c r="H29" i="2"/>
  <c r="E30" i="12" s="1"/>
  <c r="K28" i="2"/>
  <c r="H28" i="2"/>
  <c r="D28" i="5" s="1"/>
  <c r="K27" i="2"/>
  <c r="H27" i="2"/>
  <c r="K26" i="2"/>
  <c r="H26" i="2"/>
  <c r="K25" i="2"/>
  <c r="H25" i="2"/>
  <c r="E26" i="12" s="1"/>
  <c r="K24" i="2"/>
  <c r="H24" i="2"/>
  <c r="E25" i="12" s="1"/>
  <c r="K23" i="2"/>
  <c r="H23" i="2"/>
  <c r="E24" i="12" s="1"/>
  <c r="K22" i="2"/>
  <c r="H22" i="2"/>
  <c r="K21" i="2"/>
  <c r="H21" i="2"/>
  <c r="E22" i="12" s="1"/>
  <c r="K20" i="2"/>
  <c r="H20" i="2"/>
  <c r="K19" i="2"/>
  <c r="H19" i="2"/>
  <c r="D19" i="5" s="1"/>
  <c r="K18" i="2"/>
  <c r="H18" i="2"/>
  <c r="K17" i="2"/>
  <c r="H17" i="2"/>
  <c r="E18" i="12" s="1"/>
  <c r="K16" i="2"/>
  <c r="H16" i="2"/>
  <c r="D16" i="5" s="1"/>
  <c r="K15" i="2"/>
  <c r="H15" i="2"/>
  <c r="E16" i="12" s="1"/>
  <c r="K14" i="2"/>
  <c r="H14" i="2"/>
  <c r="K13" i="2"/>
  <c r="H13" i="2"/>
  <c r="E14" i="12" s="1"/>
  <c r="K12" i="2"/>
  <c r="H12" i="2"/>
  <c r="D12" i="5" s="1"/>
  <c r="K11" i="2"/>
  <c r="H11" i="2"/>
  <c r="E12" i="12" s="1"/>
  <c r="K10" i="2"/>
  <c r="H10" i="2"/>
  <c r="G10" i="4" s="1"/>
  <c r="K9" i="2"/>
  <c r="H9" i="2"/>
  <c r="E10" i="12" s="1"/>
  <c r="K8" i="2"/>
  <c r="H8" i="2"/>
  <c r="K7" i="2"/>
  <c r="H7" i="2"/>
  <c r="E8" i="12" s="1"/>
  <c r="K6" i="2"/>
  <c r="H6" i="2"/>
  <c r="K5" i="2"/>
  <c r="H5" i="2"/>
  <c r="E6" i="12" s="1"/>
  <c r="K4" i="2"/>
  <c r="H4" i="2"/>
  <c r="D4" i="5" s="1"/>
  <c r="K3" i="2"/>
  <c r="H3" i="2"/>
  <c r="E4" i="12" s="1"/>
  <c r="K2" i="2"/>
  <c r="H2" i="2"/>
  <c r="D3" i="2"/>
  <c r="G3" i="2"/>
  <c r="D4" i="2"/>
  <c r="D5" i="12" s="1"/>
  <c r="G4" i="2"/>
  <c r="D5" i="2"/>
  <c r="D6" i="12" s="1"/>
  <c r="G5" i="2"/>
  <c r="D6" i="2"/>
  <c r="D7" i="12" s="1"/>
  <c r="G6" i="2"/>
  <c r="D7" i="2"/>
  <c r="C7" i="5" s="1"/>
  <c r="G7" i="2"/>
  <c r="D8" i="2"/>
  <c r="D9" i="12" s="1"/>
  <c r="G8" i="2"/>
  <c r="D9" i="2"/>
  <c r="G9" i="2"/>
  <c r="D10" i="2"/>
  <c r="D11" i="12" s="1"/>
  <c r="G10" i="2"/>
  <c r="D11" i="2"/>
  <c r="G11" i="2"/>
  <c r="D12" i="2"/>
  <c r="D13" i="12" s="1"/>
  <c r="G12" i="2"/>
  <c r="D13" i="2"/>
  <c r="C13" i="5" s="1"/>
  <c r="G13" i="2"/>
  <c r="D14" i="2"/>
  <c r="D15" i="12" s="1"/>
  <c r="G14" i="2"/>
  <c r="D15" i="2"/>
  <c r="D16" i="12" s="1"/>
  <c r="G15" i="2"/>
  <c r="D16" i="2"/>
  <c r="G16" i="2"/>
  <c r="D17" i="2"/>
  <c r="D18" i="12" s="1"/>
  <c r="G17" i="2"/>
  <c r="D18" i="2"/>
  <c r="D19" i="12" s="1"/>
  <c r="G18" i="2"/>
  <c r="D19" i="2"/>
  <c r="G19" i="2"/>
  <c r="D20" i="2"/>
  <c r="D21" i="12" s="1"/>
  <c r="G20" i="2"/>
  <c r="D21" i="2"/>
  <c r="D22" i="12" s="1"/>
  <c r="G21" i="2"/>
  <c r="D22" i="2"/>
  <c r="D23" i="12" s="1"/>
  <c r="G22" i="2"/>
  <c r="D23" i="2"/>
  <c r="C23" i="5" s="1"/>
  <c r="G23" i="2"/>
  <c r="D24" i="2"/>
  <c r="D25" i="12" s="1"/>
  <c r="G24" i="2"/>
  <c r="D25" i="2"/>
  <c r="G25" i="2"/>
  <c r="D26" i="2"/>
  <c r="D27" i="12" s="1"/>
  <c r="G26" i="2"/>
  <c r="D27" i="2"/>
  <c r="G27" i="2"/>
  <c r="D28" i="2"/>
  <c r="D29" i="12" s="1"/>
  <c r="G28" i="2"/>
  <c r="D29" i="2"/>
  <c r="C29" i="5" s="1"/>
  <c r="G29" i="2"/>
  <c r="D30" i="2"/>
  <c r="D31" i="12" s="1"/>
  <c r="G30" i="2"/>
  <c r="D31" i="2"/>
  <c r="G31" i="2"/>
  <c r="D32" i="2"/>
  <c r="G32" i="2"/>
  <c r="D33" i="2"/>
  <c r="G33" i="2"/>
  <c r="D34" i="2"/>
  <c r="D35" i="12" s="1"/>
  <c r="G34" i="2"/>
  <c r="D35" i="2"/>
  <c r="D36" i="12" s="1"/>
  <c r="G35" i="2"/>
  <c r="D36" i="2"/>
  <c r="D37" i="12" s="1"/>
  <c r="G36" i="2"/>
  <c r="D37" i="2"/>
  <c r="D38" i="12" s="1"/>
  <c r="G37" i="2"/>
  <c r="D38" i="2"/>
  <c r="D39" i="12" s="1"/>
  <c r="G38" i="2"/>
  <c r="D39" i="2"/>
  <c r="G39" i="2"/>
  <c r="D40" i="2"/>
  <c r="C40" i="5" s="1"/>
  <c r="G40" i="2"/>
  <c r="D41" i="2"/>
  <c r="D42" i="12" s="1"/>
  <c r="G41" i="2"/>
  <c r="D42" i="2"/>
  <c r="G42" i="2"/>
  <c r="D43" i="2"/>
  <c r="D44" i="12" s="1"/>
  <c r="G43" i="2"/>
  <c r="D44" i="2"/>
  <c r="G44" i="2"/>
  <c r="D45" i="2"/>
  <c r="D46" i="12" s="1"/>
  <c r="G45" i="2"/>
  <c r="D46" i="2"/>
  <c r="G46" i="2"/>
  <c r="D2" i="2"/>
  <c r="D3" i="12" s="1"/>
  <c r="Q11" i="2"/>
  <c r="P11" i="4" s="1"/>
  <c r="U8" i="2"/>
  <c r="T8" i="4" s="1"/>
  <c r="U27" i="2"/>
  <c r="T27" i="4" s="1"/>
  <c r="U9" i="2"/>
  <c r="T9" i="4" s="1"/>
  <c r="AO19" i="2"/>
  <c r="AN19" i="4" s="1"/>
  <c r="M41" i="2"/>
  <c r="L41" i="4" s="1"/>
  <c r="M5" i="2"/>
  <c r="L5" i="4" s="1"/>
  <c r="BY27" i="2"/>
  <c r="BX27" i="4" s="1"/>
  <c r="CK2" i="2"/>
  <c r="CJ2" i="4" s="1"/>
  <c r="CK20" i="2"/>
  <c r="CJ20" i="4" s="1"/>
  <c r="M4" i="2"/>
  <c r="L4" i="4" s="1"/>
  <c r="M32" i="2"/>
  <c r="L32" i="4" s="1"/>
  <c r="CK6" i="2"/>
  <c r="CJ6" i="4" s="1"/>
  <c r="CC11" i="2"/>
  <c r="CB11" i="4" s="1"/>
  <c r="CO17" i="2"/>
  <c r="CN17" i="4" s="1"/>
  <c r="CK18" i="2"/>
  <c r="CJ18" i="4" s="1"/>
  <c r="CK29" i="2"/>
  <c r="CJ29" i="4" s="1"/>
  <c r="M18" i="2"/>
  <c r="L18" i="4" s="1"/>
  <c r="M42" i="2"/>
  <c r="L42" i="4" s="1"/>
  <c r="BE36" i="2"/>
  <c r="BD36" i="4" s="1"/>
  <c r="CO21" i="2"/>
  <c r="CN21" i="4" s="1"/>
  <c r="I45" i="2"/>
  <c r="H45" i="4" s="1"/>
  <c r="BQ19" i="2"/>
  <c r="BP19" i="4" s="1"/>
  <c r="BE22" i="2"/>
  <c r="BD22" i="4" s="1"/>
  <c r="Y45" i="2"/>
  <c r="X45" i="4" s="1"/>
  <c r="Q20" i="2"/>
  <c r="P20" i="4" s="1"/>
  <c r="Q16" i="2"/>
  <c r="P16" i="4" s="1"/>
  <c r="CG36" i="2"/>
  <c r="CF36" i="4" s="1"/>
  <c r="Y44" i="2"/>
  <c r="X44" i="4" s="1"/>
  <c r="AK34" i="2"/>
  <c r="AJ34" i="4" s="1"/>
  <c r="CG35" i="2"/>
  <c r="CF35" i="4" s="1"/>
  <c r="CK17" i="2"/>
  <c r="CJ17" i="4" s="1"/>
  <c r="CC29" i="2"/>
  <c r="CB29" i="4" s="1"/>
  <c r="BE18" i="2"/>
  <c r="BD18" i="4" s="1"/>
  <c r="BE6" i="2"/>
  <c r="BD6" i="4" s="1"/>
  <c r="BQ13" i="2"/>
  <c r="BP13" i="4" s="1"/>
  <c r="U4" i="2"/>
  <c r="T4" i="4" s="1"/>
  <c r="BE5" i="2"/>
  <c r="BD5" i="4" s="1"/>
  <c r="Q12" i="2"/>
  <c r="P12" i="4" s="1"/>
  <c r="AK24" i="2"/>
  <c r="AJ24" i="4" s="1"/>
  <c r="E25" i="2"/>
  <c r="D25" i="4" s="1"/>
  <c r="BQ17" i="2"/>
  <c r="BP17" i="4" s="1"/>
  <c r="Q9" i="2"/>
  <c r="P9" i="4" s="1"/>
  <c r="BA15" i="2"/>
  <c r="AZ15" i="4" s="1"/>
  <c r="CG32" i="2"/>
  <c r="CF32" i="4" s="1"/>
  <c r="AS38" i="2"/>
  <c r="AR38" i="4" s="1"/>
  <c r="BY37" i="2"/>
  <c r="BX37" i="4" s="1"/>
  <c r="CG3" i="2"/>
  <c r="CF3" i="4" s="1"/>
  <c r="AG35" i="2"/>
  <c r="AF35" i="4" s="1"/>
  <c r="Q42" i="2"/>
  <c r="P42" i="4" s="1"/>
  <c r="BQ34" i="2"/>
  <c r="BP34" i="4" s="1"/>
  <c r="BQ42" i="2"/>
  <c r="BP42" i="4" s="1"/>
  <c r="U2" i="2"/>
  <c r="T2" i="4" s="1"/>
  <c r="E34" i="2"/>
  <c r="D34" i="4" s="1"/>
  <c r="Q43" i="2"/>
  <c r="P43" i="4" s="1"/>
  <c r="AO24" i="2"/>
  <c r="AN24" i="4" s="1"/>
  <c r="CC38" i="2"/>
  <c r="CB38" i="4" s="1"/>
  <c r="U41" i="2"/>
  <c r="T41" i="4" s="1"/>
  <c r="Q21" i="2"/>
  <c r="P21" i="4" s="1"/>
  <c r="CK16" i="2"/>
  <c r="CJ16" i="4" s="1"/>
  <c r="CC18" i="2"/>
  <c r="CB18" i="4" s="1"/>
  <c r="CK7" i="2"/>
  <c r="CJ7" i="4" s="1"/>
  <c r="Q6" i="2"/>
  <c r="P6" i="4" s="1"/>
  <c r="U30" i="2"/>
  <c r="T30" i="4" s="1"/>
  <c r="Q7" i="2"/>
  <c r="P7" i="4" s="1"/>
  <c r="E3" i="2"/>
  <c r="D3" i="4" s="1"/>
  <c r="E29" i="2"/>
  <c r="D29" i="4" s="1"/>
  <c r="E2" i="2"/>
  <c r="D2" i="4" s="1"/>
  <c r="BI40" i="2"/>
  <c r="BH40" i="4" s="1"/>
  <c r="CC41" i="2"/>
  <c r="CB41" i="4" s="1"/>
  <c r="E20" i="2"/>
  <c r="D20" i="4" s="1"/>
  <c r="I23" i="2"/>
  <c r="H23" i="4" s="1"/>
  <c r="I43" i="2"/>
  <c r="H43" i="4" s="1"/>
  <c r="BE33" i="2"/>
  <c r="BD33" i="4" s="1"/>
  <c r="BE11" i="2"/>
  <c r="BD11" i="4" s="1"/>
  <c r="BE28" i="2"/>
  <c r="BD28" i="4" s="1"/>
  <c r="Y41" i="2"/>
  <c r="X41" i="4" s="1"/>
  <c r="U26" i="2"/>
  <c r="T26" i="4" s="1"/>
  <c r="CG42" i="2"/>
  <c r="CF42" i="4" s="1"/>
  <c r="U31" i="2"/>
  <c r="T31" i="4" s="1"/>
  <c r="CK23" i="2"/>
  <c r="CJ23" i="4" s="1"/>
  <c r="CC6" i="2"/>
  <c r="CB6" i="4" s="1"/>
  <c r="Q24" i="2"/>
  <c r="P24" i="4" s="1"/>
  <c r="Q33" i="2"/>
  <c r="P33" i="4" s="1"/>
  <c r="BA20" i="2"/>
  <c r="AZ20" i="4" s="1"/>
  <c r="CO30" i="2"/>
  <c r="CN30" i="4" s="1"/>
  <c r="BA5" i="2"/>
  <c r="AZ5" i="4" s="1"/>
  <c r="U11" i="2"/>
  <c r="T11" i="4" s="1"/>
  <c r="CC8" i="2"/>
  <c r="CB8" i="4" s="1"/>
  <c r="U29" i="2"/>
  <c r="T29" i="4" s="1"/>
  <c r="Y32" i="2"/>
  <c r="X32" i="4" s="1"/>
  <c r="CO39" i="2"/>
  <c r="CN39" i="4" s="1"/>
  <c r="CO5" i="2"/>
  <c r="CN5" i="4" s="1"/>
  <c r="CO31" i="2"/>
  <c r="CN31" i="4" s="1"/>
  <c r="I21" i="2"/>
  <c r="H21" i="4" s="1"/>
  <c r="G2" i="2"/>
  <c r="CK25" i="2"/>
  <c r="CJ25" i="4" s="1"/>
  <c r="Y3" i="2"/>
  <c r="X3" i="4" s="1"/>
  <c r="Y2" i="2"/>
  <c r="X2" i="4" s="1"/>
  <c r="CK38" i="2"/>
  <c r="CJ38" i="4" s="1"/>
  <c r="AK17" i="2"/>
  <c r="AJ17" i="4" s="1"/>
  <c r="BY36" i="2"/>
  <c r="BX36" i="4" s="1"/>
  <c r="BU7" i="2"/>
  <c r="BT7" i="4" s="1"/>
  <c r="BY42" i="2"/>
  <c r="BX42" i="4" s="1"/>
  <c r="CK14" i="2"/>
  <c r="CJ14" i="4" s="1"/>
  <c r="CK8" i="2"/>
  <c r="CJ8" i="4" s="1"/>
  <c r="CG45" i="2"/>
  <c r="CF45" i="4" s="1"/>
  <c r="AG12" i="2"/>
  <c r="AF12" i="4" s="1"/>
  <c r="CG44" i="2"/>
  <c r="CF44" i="4" s="1"/>
  <c r="CK34" i="2"/>
  <c r="CJ34" i="4" s="1"/>
  <c r="CG2" i="2"/>
  <c r="CF2" i="4" s="1"/>
  <c r="AO10" i="2"/>
  <c r="AN10" i="4" s="1"/>
  <c r="CK40" i="2"/>
  <c r="CJ40" i="4" s="1"/>
  <c r="AK45" i="2"/>
  <c r="AJ45" i="4" s="1"/>
  <c r="BA37" i="2"/>
  <c r="AZ37" i="4" s="1"/>
  <c r="AK44" i="2"/>
  <c r="AJ44" i="4" s="1"/>
  <c r="CK32" i="2"/>
  <c r="CJ32" i="4" s="1"/>
  <c r="AK2" i="2"/>
  <c r="AJ2" i="4" s="1"/>
  <c r="AS44" i="2"/>
  <c r="AR44" i="4" s="1"/>
  <c r="AS2" i="2"/>
  <c r="AR2" i="4" s="1"/>
  <c r="AS45" i="2"/>
  <c r="AR45" i="4" s="1"/>
  <c r="AW20" i="2"/>
  <c r="AV20" i="4" s="1"/>
  <c r="BY19" i="2"/>
  <c r="BX19" i="4" s="1"/>
  <c r="BU37" i="2"/>
  <c r="BT37" i="4" s="1"/>
  <c r="AG44" i="2"/>
  <c r="AF44" i="4" s="1"/>
  <c r="AG45" i="2"/>
  <c r="AF45" i="4" s="1"/>
  <c r="I11" i="2"/>
  <c r="H11" i="4" s="1"/>
  <c r="BM44" i="2"/>
  <c r="BL44" i="4" s="1"/>
  <c r="E35" i="2"/>
  <c r="D35" i="4" s="1"/>
  <c r="E36" i="2"/>
  <c r="D36" i="4" s="1"/>
  <c r="BY35" i="2"/>
  <c r="BX35" i="4" s="1"/>
  <c r="BQ20" i="2"/>
  <c r="BP20" i="4" s="1"/>
  <c r="AO12" i="2"/>
  <c r="AN12" i="4" s="1"/>
  <c r="BY41" i="2"/>
  <c r="BX41" i="4" s="1"/>
  <c r="I25" i="2"/>
  <c r="H25" i="4" s="1"/>
  <c r="AO11" i="2"/>
  <c r="AN11" i="4" s="1"/>
  <c r="BY29" i="2"/>
  <c r="BX29" i="4" s="1"/>
  <c r="AW5" i="2"/>
  <c r="AV5" i="4" s="1"/>
  <c r="BY30" i="2"/>
  <c r="BX30" i="4" s="1"/>
  <c r="AO35" i="2"/>
  <c r="AN35" i="4" s="1"/>
  <c r="AW7" i="2"/>
  <c r="AV7" i="4" s="1"/>
  <c r="BI13" i="2"/>
  <c r="BH13" i="4" s="1"/>
  <c r="AO34" i="2"/>
  <c r="AN34" i="4" s="1"/>
  <c r="AO36" i="2"/>
  <c r="AN36" i="4" s="1"/>
  <c r="CG33" i="2"/>
  <c r="CF33" i="4" s="1"/>
  <c r="BI15" i="2"/>
  <c r="BH15" i="4" s="1"/>
  <c r="BY43" i="2"/>
  <c r="BX43" i="4" s="1"/>
  <c r="BY11" i="2"/>
  <c r="BX11" i="4" s="1"/>
  <c r="BU30" i="2"/>
  <c r="BT30" i="4" s="1"/>
  <c r="BQ39" i="2"/>
  <c r="BP39" i="4" s="1"/>
  <c r="AO40" i="2"/>
  <c r="AN40" i="4" s="1"/>
  <c r="AO38" i="2"/>
  <c r="AN38" i="4" s="1"/>
  <c r="AO6" i="2"/>
  <c r="AN6" i="4" s="1"/>
  <c r="CG12" i="2"/>
  <c r="CF12" i="4" s="1"/>
  <c r="BQ21" i="2"/>
  <c r="BP21" i="4" s="1"/>
  <c r="BI14" i="2"/>
  <c r="BH14" i="4" s="1"/>
  <c r="BY21" i="2"/>
  <c r="BX21" i="4" s="1"/>
  <c r="AC31" i="2"/>
  <c r="AB31" i="4" s="1"/>
  <c r="Q31" i="2"/>
  <c r="P31" i="4" s="1"/>
  <c r="AO26" i="2"/>
  <c r="AN26" i="4" s="1"/>
  <c r="AS3" i="2"/>
  <c r="AR3" i="4" s="1"/>
  <c r="CG4" i="2"/>
  <c r="CF4" i="4" s="1"/>
  <c r="AC3" i="2"/>
  <c r="AB3" i="4" s="1"/>
  <c r="M22" i="2"/>
  <c r="L22" i="4" s="1"/>
  <c r="M23" i="2"/>
  <c r="L23" i="4" s="1"/>
  <c r="I24" i="2"/>
  <c r="H24" i="4" s="1"/>
  <c r="BE25" i="2"/>
  <c r="BD25" i="4" s="1"/>
  <c r="Q3" i="2"/>
  <c r="P3" i="4" s="1"/>
  <c r="AC37" i="2"/>
  <c r="AB37" i="4" s="1"/>
  <c r="CG20" i="2"/>
  <c r="CF20" i="4" s="1"/>
  <c r="AK11" i="2"/>
  <c r="AJ11" i="4" s="1"/>
  <c r="Q13" i="2"/>
  <c r="P13" i="4" s="1"/>
  <c r="BQ14" i="2"/>
  <c r="BP14" i="4" s="1"/>
  <c r="AG25" i="2"/>
  <c r="AF25" i="4" s="1"/>
  <c r="CG29" i="2"/>
  <c r="CF29" i="4" s="1"/>
  <c r="BI11" i="2"/>
  <c r="BH11" i="4" s="1"/>
  <c r="BI12" i="2"/>
  <c r="BH12" i="4" s="1"/>
  <c r="AG40" i="2"/>
  <c r="AF40" i="4" s="1"/>
  <c r="AK7" i="2"/>
  <c r="AJ7" i="4" s="1"/>
  <c r="BY40" i="2"/>
  <c r="BX40" i="4" s="1"/>
  <c r="AC2" i="2"/>
  <c r="AB2" i="4" s="1"/>
  <c r="BE40" i="2"/>
  <c r="BD40" i="4" s="1"/>
  <c r="BM14" i="2"/>
  <c r="BL14" i="4" s="1"/>
  <c r="Q23" i="2"/>
  <c r="P23" i="4" s="1"/>
  <c r="Q22" i="2"/>
  <c r="P22" i="4" s="1"/>
  <c r="BY26" i="2"/>
  <c r="BX26" i="4" s="1"/>
  <c r="BY4" i="2"/>
  <c r="BX4" i="4" s="1"/>
  <c r="BA25" i="2"/>
  <c r="AZ25" i="4" s="1"/>
  <c r="BE31" i="2"/>
  <c r="BD31" i="4" s="1"/>
  <c r="BA24" i="2"/>
  <c r="AZ24" i="4" s="1"/>
  <c r="Y39" i="2"/>
  <c r="X39" i="4" s="1"/>
  <c r="BY17" i="2"/>
  <c r="BX17" i="4" s="1"/>
  <c r="BY32" i="2"/>
  <c r="BX32" i="4" s="1"/>
  <c r="AG24" i="2"/>
  <c r="AF24" i="4" s="1"/>
  <c r="E40" i="2"/>
  <c r="D40" i="4" s="1"/>
  <c r="BY23" i="2"/>
  <c r="BX23" i="4" s="1"/>
  <c r="AK12" i="2"/>
  <c r="AJ12" i="4" s="1"/>
  <c r="AO18" i="2"/>
  <c r="AN18" i="4" s="1"/>
  <c r="AO16" i="2"/>
  <c r="AN16" i="4" s="1"/>
  <c r="AS40" i="2"/>
  <c r="AR40" i="4" s="1"/>
  <c r="BU12" i="2"/>
  <c r="BT12" i="4" s="1"/>
  <c r="E8" i="2"/>
  <c r="D8" i="4" s="1"/>
  <c r="Y17" i="2"/>
  <c r="X17" i="4" s="1"/>
  <c r="AK41" i="2"/>
  <c r="AJ41" i="4" s="1"/>
  <c r="AG16" i="2"/>
  <c r="AF16" i="4" s="1"/>
  <c r="BU34" i="2"/>
  <c r="BT34" i="4" s="1"/>
  <c r="BU36" i="2"/>
  <c r="BT36" i="4" s="1"/>
  <c r="AS12" i="2"/>
  <c r="AR12" i="4" s="1"/>
  <c r="BU35" i="2"/>
  <c r="BT35" i="4" s="1"/>
  <c r="BA35" i="2"/>
  <c r="AZ35" i="4" s="1"/>
  <c r="Y33" i="2"/>
  <c r="X33" i="4" s="1"/>
  <c r="BA14" i="2"/>
  <c r="AZ14" i="4" s="1"/>
  <c r="BA34" i="2"/>
  <c r="AZ34" i="4" s="1"/>
  <c r="BA36" i="2"/>
  <c r="AZ36" i="4" s="1"/>
  <c r="BA42" i="2"/>
  <c r="AZ42" i="4" s="1"/>
  <c r="AG6" i="2"/>
  <c r="AF6" i="4" s="1"/>
  <c r="CC21" i="2"/>
  <c r="CB21" i="4" s="1"/>
  <c r="CG16" i="2"/>
  <c r="CF16" i="4" s="1"/>
  <c r="BM17" i="2"/>
  <c r="BL17" i="4" s="1"/>
  <c r="BU6" i="2"/>
  <c r="BT6" i="4" s="1"/>
  <c r="BY20" i="2"/>
  <c r="BX20" i="4" s="1"/>
  <c r="BI7" i="2"/>
  <c r="BH7" i="4" s="1"/>
  <c r="AK3" i="2"/>
  <c r="AJ3" i="4" s="1"/>
  <c r="BM33" i="2"/>
  <c r="BL33" i="4" s="1"/>
  <c r="BY22" i="2"/>
  <c r="BX22" i="4" s="1"/>
  <c r="CG17" i="2"/>
  <c r="CF17" i="4" s="1"/>
  <c r="HC1" i="6" l="1"/>
  <c r="HC53" i="6" s="1"/>
  <c r="HA1" i="6"/>
  <c r="HA53" i="6" s="1"/>
  <c r="HO1" i="6"/>
  <c r="HO53" i="6" s="1"/>
  <c r="HK1" i="6"/>
  <c r="HK53" i="6" s="1"/>
  <c r="GY53" i="6"/>
  <c r="GW1" i="6"/>
  <c r="GW53" i="6" s="1"/>
  <c r="HG1" i="6"/>
  <c r="HG53" i="6"/>
  <c r="HM53" i="6"/>
  <c r="HI1" i="6"/>
  <c r="HI53" i="6" s="1"/>
  <c r="CP54" i="6"/>
  <c r="CP56" i="6" s="1"/>
  <c r="BV54" i="6"/>
  <c r="BV56" i="6" s="1"/>
  <c r="BB54" i="6"/>
  <c r="BB56" i="6" s="1"/>
  <c r="AL54" i="6"/>
  <c r="AL56" i="6" s="1"/>
  <c r="V54" i="6"/>
  <c r="V56" i="6" s="1"/>
  <c r="F54" i="6"/>
  <c r="F56" i="6" s="1"/>
  <c r="CN54" i="6"/>
  <c r="CN56" i="6" s="1"/>
  <c r="BT54" i="6"/>
  <c r="BT56" i="6" s="1"/>
  <c r="AZ54" i="6"/>
  <c r="AZ56" i="6" s="1"/>
  <c r="AJ54" i="6"/>
  <c r="AJ56" i="6" s="1"/>
  <c r="T54" i="6"/>
  <c r="T56" i="6" s="1"/>
  <c r="CJ54" i="6"/>
  <c r="CJ56" i="6" s="1"/>
  <c r="BR54" i="6"/>
  <c r="BR56" i="6" s="1"/>
  <c r="AX54" i="6"/>
  <c r="AX56" i="6" s="1"/>
  <c r="AH54" i="6"/>
  <c r="AH56" i="6" s="1"/>
  <c r="R54" i="6"/>
  <c r="R56" i="6" s="1"/>
  <c r="CF54" i="6"/>
  <c r="CF56" i="6" s="1"/>
  <c r="BP54" i="6"/>
  <c r="BP56" i="6" s="1"/>
  <c r="AV54" i="6"/>
  <c r="AV56" i="6" s="1"/>
  <c r="AF54" i="6"/>
  <c r="AF56" i="6" s="1"/>
  <c r="P54" i="6"/>
  <c r="P56" i="6" s="1"/>
  <c r="CD54" i="6"/>
  <c r="CD56" i="6" s="1"/>
  <c r="CV54" i="6"/>
  <c r="CV56" i="6" s="1"/>
  <c r="CB54" i="6"/>
  <c r="CB56" i="6" s="1"/>
  <c r="BL54" i="6"/>
  <c r="BL56" i="6" s="1"/>
  <c r="AR54" i="6"/>
  <c r="AR56" i="6" s="1"/>
  <c r="AB54" i="6"/>
  <c r="AB56" i="6" s="1"/>
  <c r="L54" i="6"/>
  <c r="L56" i="6" s="1"/>
  <c r="CX54" i="6"/>
  <c r="CX56" i="6" s="1"/>
  <c r="AT54" i="6"/>
  <c r="AT56" i="6" s="1"/>
  <c r="CT54" i="6"/>
  <c r="CT56" i="6" s="1"/>
  <c r="BZ54" i="6"/>
  <c r="BZ56" i="6" s="1"/>
  <c r="AP54" i="6"/>
  <c r="AP56" i="6" s="1"/>
  <c r="Z54" i="6"/>
  <c r="Z56" i="6" s="1"/>
  <c r="J54" i="6"/>
  <c r="J56" i="6" s="1"/>
  <c r="BN54" i="6"/>
  <c r="BN56" i="6" s="1"/>
  <c r="AD54" i="6"/>
  <c r="AD56" i="6" s="1"/>
  <c r="N54" i="6"/>
  <c r="N56" i="6" s="1"/>
  <c r="CR54" i="6"/>
  <c r="CR56" i="6" s="1"/>
  <c r="BX54" i="6"/>
  <c r="BX56" i="6" s="1"/>
  <c r="BD54" i="6"/>
  <c r="BD56" i="6" s="1"/>
  <c r="AN54" i="6"/>
  <c r="AN56" i="6" s="1"/>
  <c r="X54" i="6"/>
  <c r="X56" i="6" s="1"/>
  <c r="H54" i="6"/>
  <c r="H56" i="6" s="1"/>
  <c r="BF54" i="6"/>
  <c r="BF56" i="6" s="1"/>
  <c r="DG9" i="6"/>
  <c r="DC14" i="6"/>
  <c r="DE31" i="6"/>
  <c r="DE30" i="6"/>
  <c r="DE29" i="6"/>
  <c r="DE39" i="6"/>
  <c r="DI50" i="6"/>
  <c r="DI49" i="6"/>
  <c r="DH27" i="6"/>
  <c r="DI48" i="6"/>
  <c r="DH26" i="6"/>
  <c r="DG10" i="6"/>
  <c r="C8" i="4"/>
  <c r="F8" i="4" s="1"/>
  <c r="C17" i="4"/>
  <c r="C21" i="5"/>
  <c r="C21" i="4"/>
  <c r="C5" i="5"/>
  <c r="C12" i="5"/>
  <c r="C36" i="5"/>
  <c r="C36" i="4"/>
  <c r="F36" i="4" s="1"/>
  <c r="D41" i="12"/>
  <c r="C35" i="5"/>
  <c r="C35" i="4"/>
  <c r="F35" i="4" s="1"/>
  <c r="C34" i="4"/>
  <c r="F34" i="4" s="1"/>
  <c r="C26" i="4"/>
  <c r="C45" i="5"/>
  <c r="E52" i="6"/>
  <c r="C30" i="5"/>
  <c r="C30" i="4"/>
  <c r="C18" i="4"/>
  <c r="C37" i="5"/>
  <c r="C10" i="5"/>
  <c r="C38" i="5"/>
  <c r="C6" i="5"/>
  <c r="C14" i="4"/>
  <c r="C37" i="4"/>
  <c r="F37" i="4" s="1"/>
  <c r="C10" i="4"/>
  <c r="F10" i="4" s="1"/>
  <c r="C38" i="4"/>
  <c r="C14" i="5"/>
  <c r="C5" i="4"/>
  <c r="F5" i="4" s="1"/>
  <c r="C41" i="5"/>
  <c r="C22" i="5"/>
  <c r="C18" i="5"/>
  <c r="C41" i="4"/>
  <c r="C43" i="5"/>
  <c r="C22" i="4"/>
  <c r="F22" i="4" s="1"/>
  <c r="C17" i="5"/>
  <c r="C34" i="5"/>
  <c r="C26" i="5"/>
  <c r="C45" i="4"/>
  <c r="F45" i="4" s="1"/>
  <c r="C20" i="4"/>
  <c r="F20" i="4" s="1"/>
  <c r="C12" i="4"/>
  <c r="C40" i="4"/>
  <c r="F40" i="4" s="1"/>
  <c r="C2" i="4"/>
  <c r="F2" i="4" s="1"/>
  <c r="C24" i="4"/>
  <c r="C28" i="5"/>
  <c r="C43" i="4"/>
  <c r="F43" i="4" s="1"/>
  <c r="C24" i="5"/>
  <c r="C8" i="5"/>
  <c r="C28" i="4"/>
  <c r="C2" i="5"/>
  <c r="CE37" i="4"/>
  <c r="CH37" i="4" s="1"/>
  <c r="CC2" i="2"/>
  <c r="CB2" i="4" s="1"/>
  <c r="CO24" i="2"/>
  <c r="CN24" i="4" s="1"/>
  <c r="CP24" i="4" s="1"/>
  <c r="Y20" i="2"/>
  <c r="X20" i="4" s="1"/>
  <c r="U5" i="2"/>
  <c r="T5" i="4" s="1"/>
  <c r="I32" i="2"/>
  <c r="H32" i="4" s="1"/>
  <c r="BI33" i="2"/>
  <c r="BH33" i="4" s="1"/>
  <c r="BJ33" i="4" s="1"/>
  <c r="Q30" i="5"/>
  <c r="BI34" i="2"/>
  <c r="BH34" i="4" s="1"/>
  <c r="AC24" i="2"/>
  <c r="AB24" i="4" s="1"/>
  <c r="Y23" i="2"/>
  <c r="X23" i="4" s="1"/>
  <c r="BI37" i="2"/>
  <c r="BH37" i="4" s="1"/>
  <c r="Y12" i="2"/>
  <c r="X12" i="4" s="1"/>
  <c r="AO4" i="2"/>
  <c r="AN4" i="4" s="1"/>
  <c r="AC9" i="2"/>
  <c r="AB9" i="4" s="1"/>
  <c r="AW29" i="2"/>
  <c r="AV29" i="4" s="1"/>
  <c r="BM13" i="2"/>
  <c r="BL13" i="4" s="1"/>
  <c r="BA38" i="2"/>
  <c r="AZ38" i="4" s="1"/>
  <c r="BB38" i="4" s="1"/>
  <c r="CO3" i="2"/>
  <c r="CN3" i="4" s="1"/>
  <c r="CP3" i="4" s="1"/>
  <c r="M25" i="2"/>
  <c r="L25" i="4" s="1"/>
  <c r="X11" i="5"/>
  <c r="BA4" i="2"/>
  <c r="AZ4" i="4" s="1"/>
  <c r="X38" i="12"/>
  <c r="O31" i="5"/>
  <c r="L32" i="5"/>
  <c r="P26" i="12"/>
  <c r="O25" i="5"/>
  <c r="BM2" i="2"/>
  <c r="BL2" i="4" s="1"/>
  <c r="S16" i="5"/>
  <c r="BK14" i="4"/>
  <c r="BN14" i="4" s="1"/>
  <c r="M14" i="5"/>
  <c r="CA42" i="4"/>
  <c r="BK13" i="4"/>
  <c r="E4" i="2"/>
  <c r="D4" i="4" s="1"/>
  <c r="E26" i="2"/>
  <c r="D26" i="4" s="1"/>
  <c r="BM12" i="2"/>
  <c r="BL12" i="4" s="1"/>
  <c r="CI10" i="4"/>
  <c r="BG14" i="4"/>
  <c r="BJ14" i="4" s="1"/>
  <c r="AW31" i="2"/>
  <c r="AV31" i="4" s="1"/>
  <c r="BM31" i="2"/>
  <c r="BL31" i="4" s="1"/>
  <c r="BN31" i="4" s="1"/>
  <c r="BM45" i="2"/>
  <c r="BL45" i="4" s="1"/>
  <c r="AW39" i="2"/>
  <c r="AV39" i="4" s="1"/>
  <c r="AU6" i="4"/>
  <c r="AW11" i="2"/>
  <c r="AV11" i="4" s="1"/>
  <c r="CO16" i="2"/>
  <c r="CN16" i="4" s="1"/>
  <c r="CP16" i="4" s="1"/>
  <c r="E33" i="2"/>
  <c r="D33" i="4" s="1"/>
  <c r="U7" i="2"/>
  <c r="T7" i="4" s="1"/>
  <c r="T11" i="5"/>
  <c r="X15" i="5"/>
  <c r="H30" i="5"/>
  <c r="BG18" i="4"/>
  <c r="AW27" i="2"/>
  <c r="AV27" i="4" s="1"/>
  <c r="AS13" i="2"/>
  <c r="AR13" i="4" s="1"/>
  <c r="BY31" i="2"/>
  <c r="BX31" i="4" s="1"/>
  <c r="Q26" i="2"/>
  <c r="P26" i="4" s="1"/>
  <c r="BM16" i="2"/>
  <c r="BL16" i="4" s="1"/>
  <c r="AY3" i="4"/>
  <c r="AW18" i="2"/>
  <c r="AV18" i="4" s="1"/>
  <c r="E17" i="2"/>
  <c r="D17" i="4" s="1"/>
  <c r="Q8" i="2"/>
  <c r="P8" i="4" s="1"/>
  <c r="BE39" i="2"/>
  <c r="BD39" i="4" s="1"/>
  <c r="CG41" i="2"/>
  <c r="CF41" i="4" s="1"/>
  <c r="CH41" i="4" s="1"/>
  <c r="M38" i="2"/>
  <c r="L38" i="4" s="1"/>
  <c r="AW19" i="2"/>
  <c r="AV19" i="4" s="1"/>
  <c r="CC37" i="2"/>
  <c r="CB37" i="4" s="1"/>
  <c r="K7" i="5"/>
  <c r="H25" i="5"/>
  <c r="BY39" i="2"/>
  <c r="BX39" i="4" s="1"/>
  <c r="BY5" i="2"/>
  <c r="BX5" i="4" s="1"/>
  <c r="CG7" i="2"/>
  <c r="CF7" i="4" s="1"/>
  <c r="W18" i="12"/>
  <c r="BU29" i="2"/>
  <c r="BT29" i="4" s="1"/>
  <c r="Q29" i="2"/>
  <c r="P29" i="4" s="1"/>
  <c r="BY38" i="2"/>
  <c r="BX38" i="4" s="1"/>
  <c r="AW38" i="2"/>
  <c r="AV38" i="4" s="1"/>
  <c r="AW43" i="2"/>
  <c r="AV43" i="4" s="1"/>
  <c r="Q44" i="2"/>
  <c r="P44" i="4" s="1"/>
  <c r="Q35" i="2"/>
  <c r="P35" i="4" s="1"/>
  <c r="R35" i="4" s="1"/>
  <c r="BI27" i="2"/>
  <c r="BH27" i="4" s="1"/>
  <c r="BJ27" i="4" s="1"/>
  <c r="K12" i="5"/>
  <c r="BY18" i="2"/>
  <c r="BX18" i="4" s="1"/>
  <c r="BI28" i="2"/>
  <c r="BH28" i="4" s="1"/>
  <c r="AI12" i="4"/>
  <c r="AL12" i="4" s="1"/>
  <c r="F11" i="5"/>
  <c r="CE20" i="4"/>
  <c r="CH20" i="4" s="1"/>
  <c r="AM21" i="4"/>
  <c r="BK41" i="4"/>
  <c r="U43" i="5"/>
  <c r="BA39" i="2"/>
  <c r="AZ39" i="4" s="1"/>
  <c r="BM42" i="2"/>
  <c r="BL42" i="4" s="1"/>
  <c r="BA23" i="2"/>
  <c r="AZ23" i="4" s="1"/>
  <c r="AW30" i="2"/>
  <c r="AV30" i="4" s="1"/>
  <c r="CG14" i="2"/>
  <c r="CF14" i="4" s="1"/>
  <c r="BQ4" i="2"/>
  <c r="BP4" i="4" s="1"/>
  <c r="BI44" i="2"/>
  <c r="BH44" i="4" s="1"/>
  <c r="CA17" i="4"/>
  <c r="CK33" i="2"/>
  <c r="CJ33" i="4" s="1"/>
  <c r="CC34" i="2"/>
  <c r="CB34" i="4" s="1"/>
  <c r="CD34" i="4" s="1"/>
  <c r="AW15" i="2"/>
  <c r="AV15" i="4" s="1"/>
  <c r="AX15" i="4" s="1"/>
  <c r="CO34" i="2"/>
  <c r="CN34" i="4" s="1"/>
  <c r="CP34" i="4" s="1"/>
  <c r="E32" i="2"/>
  <c r="D32" i="4" s="1"/>
  <c r="E42" i="2"/>
  <c r="D42" i="4" s="1"/>
  <c r="AQ14" i="4"/>
  <c r="P8" i="5"/>
  <c r="BM3" i="2"/>
  <c r="BL3" i="4" s="1"/>
  <c r="BM30" i="2"/>
  <c r="BL30" i="4" s="1"/>
  <c r="BC8" i="4"/>
  <c r="BG32" i="4"/>
  <c r="AW3" i="2"/>
  <c r="AV3" i="4" s="1"/>
  <c r="T44" i="5"/>
  <c r="U25" i="2"/>
  <c r="T25" i="4" s="1"/>
  <c r="AW12" i="2"/>
  <c r="AV12" i="4" s="1"/>
  <c r="CK5" i="2"/>
  <c r="CJ5" i="4" s="1"/>
  <c r="BK17" i="4"/>
  <c r="BN17" i="4" s="1"/>
  <c r="W34" i="5"/>
  <c r="BE41" i="2"/>
  <c r="BD41" i="4" s="1"/>
  <c r="AW6" i="2"/>
  <c r="AV6" i="4" s="1"/>
  <c r="BM28" i="2"/>
  <c r="BL28" i="4" s="1"/>
  <c r="BM27" i="2"/>
  <c r="BL27" i="4" s="1"/>
  <c r="U40" i="2"/>
  <c r="T40" i="4" s="1"/>
  <c r="BM15" i="2"/>
  <c r="BL15" i="4" s="1"/>
  <c r="BQ8" i="2"/>
  <c r="BP8" i="4" s="1"/>
  <c r="CG24" i="2"/>
  <c r="CF24" i="4" s="1"/>
  <c r="R13" i="5"/>
  <c r="W13" i="4"/>
  <c r="T21" i="5"/>
  <c r="BG42" i="4"/>
  <c r="X45" i="5"/>
  <c r="AW2" i="2"/>
  <c r="AV2" i="4" s="1"/>
  <c r="Y16" i="2"/>
  <c r="X16" i="4" s="1"/>
  <c r="E24" i="2"/>
  <c r="D24" i="4" s="1"/>
  <c r="AW13" i="2"/>
  <c r="AV13" i="4" s="1"/>
  <c r="BI45" i="2"/>
  <c r="BH45" i="4" s="1"/>
  <c r="CE16" i="4"/>
  <c r="CH16" i="4" s="1"/>
  <c r="AW32" i="2"/>
  <c r="AV32" i="4" s="1"/>
  <c r="CO22" i="2"/>
  <c r="CN22" i="4" s="1"/>
  <c r="CP22" i="4" s="1"/>
  <c r="U23" i="2"/>
  <c r="T23" i="4" s="1"/>
  <c r="Y40" i="2"/>
  <c r="X40" i="4" s="1"/>
  <c r="M27" i="2"/>
  <c r="L27" i="4" s="1"/>
  <c r="G12" i="12"/>
  <c r="Q45" i="2"/>
  <c r="P45" i="4" s="1"/>
  <c r="R45" i="4" s="1"/>
  <c r="CP9" i="4"/>
  <c r="AK15" i="2"/>
  <c r="AJ15" i="4" s="1"/>
  <c r="BA43" i="2"/>
  <c r="AZ43" i="4" s="1"/>
  <c r="BQ24" i="2"/>
  <c r="BP24" i="4" s="1"/>
  <c r="I16" i="2"/>
  <c r="H16" i="4" s="1"/>
  <c r="AS17" i="2"/>
  <c r="AR17" i="4" s="1"/>
  <c r="BE21" i="2"/>
  <c r="BD21" i="4" s="1"/>
  <c r="K29" i="5"/>
  <c r="AG36" i="2"/>
  <c r="AF36" i="4" s="1"/>
  <c r="Y38" i="2"/>
  <c r="X38" i="4" s="1"/>
  <c r="Z38" i="4" s="1"/>
  <c r="BM9" i="2"/>
  <c r="BL9" i="4" s="1"/>
  <c r="AW40" i="2"/>
  <c r="AV40" i="4" s="1"/>
  <c r="CO7" i="2"/>
  <c r="CN7" i="4" s="1"/>
  <c r="CP7" i="4" s="1"/>
  <c r="X20" i="12"/>
  <c r="K21" i="5"/>
  <c r="J30" i="5"/>
  <c r="I15" i="2"/>
  <c r="H15" i="4" s="1"/>
  <c r="AW34" i="2"/>
  <c r="AV34" i="4" s="1"/>
  <c r="BI35" i="2"/>
  <c r="BH35" i="4" s="1"/>
  <c r="BK6" i="4"/>
  <c r="BQ23" i="2"/>
  <c r="BP23" i="4" s="1"/>
  <c r="I31" i="2"/>
  <c r="H31" i="4" s="1"/>
  <c r="U35" i="2"/>
  <c r="T35" i="4" s="1"/>
  <c r="BI41" i="2"/>
  <c r="BH41" i="4" s="1"/>
  <c r="BJ41" i="4" s="1"/>
  <c r="V26" i="12"/>
  <c r="CP28" i="4"/>
  <c r="BM10" i="2"/>
  <c r="BL10" i="4" s="1"/>
  <c r="AC33" i="2"/>
  <c r="AB33" i="4" s="1"/>
  <c r="BQ6" i="2"/>
  <c r="BP6" i="4" s="1"/>
  <c r="AW28" i="2"/>
  <c r="AV28" i="4" s="1"/>
  <c r="BE20" i="2"/>
  <c r="BD20" i="4" s="1"/>
  <c r="Y18" i="2"/>
  <c r="X18" i="4" s="1"/>
  <c r="AW8" i="2"/>
  <c r="AV8" i="4" s="1"/>
  <c r="AK14" i="2"/>
  <c r="AJ14" i="4" s="1"/>
  <c r="Q25" i="2"/>
  <c r="P25" i="4" s="1"/>
  <c r="AC17" i="2"/>
  <c r="AB17" i="4" s="1"/>
  <c r="AG7" i="2"/>
  <c r="AF7" i="4" s="1"/>
  <c r="AW16" i="2"/>
  <c r="AV16" i="4" s="1"/>
  <c r="W18" i="4"/>
  <c r="Q34" i="2"/>
  <c r="P34" i="4" s="1"/>
  <c r="AW17" i="2"/>
  <c r="AV17" i="4" s="1"/>
  <c r="U43" i="2"/>
  <c r="T43" i="4" s="1"/>
  <c r="Q5" i="2"/>
  <c r="P5" i="4" s="1"/>
  <c r="CA24" i="4"/>
  <c r="AW4" i="2"/>
  <c r="AV4" i="4" s="1"/>
  <c r="AW35" i="2"/>
  <c r="AV35" i="4" s="1"/>
  <c r="AW33" i="2"/>
  <c r="AV33" i="4" s="1"/>
  <c r="AX33" i="4" s="1"/>
  <c r="I12" i="2"/>
  <c r="H12" i="4" s="1"/>
  <c r="CO38" i="2"/>
  <c r="CN38" i="4" s="1"/>
  <c r="CP38" i="4" s="1"/>
  <c r="I18" i="12"/>
  <c r="W25" i="12"/>
  <c r="BI39" i="2"/>
  <c r="BH39" i="4" s="1"/>
  <c r="H22" i="5"/>
  <c r="U25" i="5"/>
  <c r="O34" i="4"/>
  <c r="H28" i="5"/>
  <c r="AG21" i="2"/>
  <c r="AF21" i="4" s="1"/>
  <c r="CG39" i="2"/>
  <c r="CF39" i="4" s="1"/>
  <c r="BE4" i="2"/>
  <c r="BD4" i="4" s="1"/>
  <c r="AG23" i="2"/>
  <c r="AF23" i="4" s="1"/>
  <c r="CC31" i="2"/>
  <c r="CB31" i="4" s="1"/>
  <c r="AA2" i="4"/>
  <c r="AD2" i="4" s="1"/>
  <c r="BE7" i="2"/>
  <c r="BD7" i="4" s="1"/>
  <c r="CO41" i="2"/>
  <c r="CN41" i="4" s="1"/>
  <c r="CP41" i="4" s="1"/>
  <c r="U14" i="2"/>
  <c r="T14" i="4" s="1"/>
  <c r="Y25" i="2"/>
  <c r="X25" i="4" s="1"/>
  <c r="J28" i="12"/>
  <c r="U36" i="2"/>
  <c r="T36" i="4" s="1"/>
  <c r="CG28" i="2"/>
  <c r="CF28" i="4" s="1"/>
  <c r="BC17" i="4"/>
  <c r="I2" i="2"/>
  <c r="H2" i="4" s="1"/>
  <c r="N34" i="5"/>
  <c r="W28" i="4"/>
  <c r="Q18" i="12"/>
  <c r="T6" i="12"/>
  <c r="G13" i="5"/>
  <c r="P22" i="5"/>
  <c r="E27" i="5"/>
  <c r="E23" i="5"/>
  <c r="Q23" i="12"/>
  <c r="S10" i="5"/>
  <c r="X22" i="5"/>
  <c r="W39" i="5"/>
  <c r="CC22" i="2"/>
  <c r="CB22" i="4" s="1"/>
  <c r="BI38" i="2"/>
  <c r="BH38" i="4" s="1"/>
  <c r="AS30" i="2"/>
  <c r="AR30" i="4" s="1"/>
  <c r="AG30" i="2"/>
  <c r="AF30" i="4" s="1"/>
  <c r="AH30" i="4" s="1"/>
  <c r="BU45" i="2"/>
  <c r="BT45" i="4" s="1"/>
  <c r="AS8" i="2"/>
  <c r="AR8" i="4" s="1"/>
  <c r="I29" i="2"/>
  <c r="H29" i="4" s="1"/>
  <c r="CO35" i="2"/>
  <c r="CN35" i="4" s="1"/>
  <c r="CP35" i="4" s="1"/>
  <c r="M16" i="2"/>
  <c r="L16" i="4" s="1"/>
  <c r="AG8" i="2"/>
  <c r="AF8" i="4" s="1"/>
  <c r="M44" i="2"/>
  <c r="L44" i="4" s="1"/>
  <c r="K19" i="12"/>
  <c r="W17" i="4"/>
  <c r="Z17" i="4" s="1"/>
  <c r="BG25" i="4"/>
  <c r="E27" i="2"/>
  <c r="D27" i="4" s="1"/>
  <c r="BC28" i="4"/>
  <c r="BF28" i="4" s="1"/>
  <c r="CC16" i="2"/>
  <c r="CB16" i="4" s="1"/>
  <c r="G31" i="5"/>
  <c r="W23" i="5"/>
  <c r="E31" i="5"/>
  <c r="G40" i="5"/>
  <c r="W19" i="5"/>
  <c r="AQ29" i="4"/>
  <c r="BS42" i="4"/>
  <c r="BV42" i="4" s="1"/>
  <c r="AS31" i="2"/>
  <c r="AR31" i="4" s="1"/>
  <c r="BM22" i="2"/>
  <c r="BL22" i="4" s="1"/>
  <c r="BU43" i="2"/>
  <c r="BT43" i="4" s="1"/>
  <c r="BA6" i="2"/>
  <c r="AZ6" i="4" s="1"/>
  <c r="BB6" i="4" s="1"/>
  <c r="BQ7" i="2"/>
  <c r="BP7" i="4" s="1"/>
  <c r="BR7" i="4" s="1"/>
  <c r="E16" i="2"/>
  <c r="D16" i="4" s="1"/>
  <c r="CC45" i="2"/>
  <c r="CB45" i="4" s="1"/>
  <c r="CD45" i="4" s="1"/>
  <c r="E15" i="2"/>
  <c r="D15" i="4" s="1"/>
  <c r="AC27" i="2"/>
  <c r="AB27" i="4" s="1"/>
  <c r="AD27" i="4" s="1"/>
  <c r="AW37" i="2"/>
  <c r="AV37" i="4" s="1"/>
  <c r="AG42" i="2"/>
  <c r="AF42" i="4" s="1"/>
  <c r="CE22" i="4"/>
  <c r="I4" i="2"/>
  <c r="H4" i="4" s="1"/>
  <c r="BI42" i="2"/>
  <c r="BH42" i="4" s="1"/>
  <c r="BQ30" i="2"/>
  <c r="BP30" i="4" s="1"/>
  <c r="M30" i="2"/>
  <c r="L30" i="4" s="1"/>
  <c r="T4" i="5"/>
  <c r="W22" i="5"/>
  <c r="BE23" i="2"/>
  <c r="BD23" i="4" s="1"/>
  <c r="W9" i="5"/>
  <c r="AS27" i="2"/>
  <c r="AR27" i="4" s="1"/>
  <c r="BO5" i="4"/>
  <c r="Q30" i="2"/>
  <c r="P30" i="4" s="1"/>
  <c r="AW22" i="2"/>
  <c r="AV22" i="4" s="1"/>
  <c r="AX22" i="4" s="1"/>
  <c r="BU13" i="2"/>
  <c r="BT13" i="4" s="1"/>
  <c r="Y11" i="2"/>
  <c r="X11" i="4" s="1"/>
  <c r="AG20" i="2"/>
  <c r="AF20" i="4" s="1"/>
  <c r="BY45" i="2"/>
  <c r="BX45" i="4" s="1"/>
  <c r="AC44" i="2"/>
  <c r="AB44" i="4" s="1"/>
  <c r="BS4" i="4"/>
  <c r="CG21" i="2"/>
  <c r="CF21" i="4" s="1"/>
  <c r="U39" i="2"/>
  <c r="T39" i="4" s="1"/>
  <c r="CO29" i="2"/>
  <c r="CN29" i="4" s="1"/>
  <c r="CP29" i="4" s="1"/>
  <c r="U42" i="2"/>
  <c r="T42" i="4" s="1"/>
  <c r="R8" i="12"/>
  <c r="BO16" i="4"/>
  <c r="Q28" i="5"/>
  <c r="CA35" i="4"/>
  <c r="T20" i="5"/>
  <c r="Q7" i="5"/>
  <c r="I14" i="2"/>
  <c r="H14" i="4" s="1"/>
  <c r="BA44" i="2"/>
  <c r="AZ44" i="4" s="1"/>
  <c r="BM7" i="2"/>
  <c r="BL7" i="4" s="1"/>
  <c r="AC25" i="2"/>
  <c r="AB25" i="4" s="1"/>
  <c r="AD25" i="4" s="1"/>
  <c r="M8" i="2"/>
  <c r="L8" i="4" s="1"/>
  <c r="AW42" i="2"/>
  <c r="AV42" i="4" s="1"/>
  <c r="AX42" i="4" s="1"/>
  <c r="BY14" i="2"/>
  <c r="BX14" i="4" s="1"/>
  <c r="AK13" i="2"/>
  <c r="AJ13" i="4" s="1"/>
  <c r="BQ38" i="2"/>
  <c r="BP38" i="4" s="1"/>
  <c r="CG26" i="2"/>
  <c r="CF26" i="4" s="1"/>
  <c r="I30" i="2"/>
  <c r="H30" i="4" s="1"/>
  <c r="E30" i="2"/>
  <c r="D30" i="4" s="1"/>
  <c r="E11" i="2"/>
  <c r="D11" i="4" s="1"/>
  <c r="BQ41" i="2"/>
  <c r="BP41" i="4" s="1"/>
  <c r="Y22" i="2"/>
  <c r="X22" i="4" s="1"/>
  <c r="Z22" i="4" s="1"/>
  <c r="BE17" i="2"/>
  <c r="BD17" i="4" s="1"/>
  <c r="U21" i="2"/>
  <c r="T21" i="4" s="1"/>
  <c r="BE13" i="2"/>
  <c r="BD13" i="4" s="1"/>
  <c r="E41" i="2"/>
  <c r="D41" i="4" s="1"/>
  <c r="M31" i="2"/>
  <c r="L31" i="4" s="1"/>
  <c r="Q37" i="2"/>
  <c r="P37" i="4" s="1"/>
  <c r="BY15" i="2"/>
  <c r="BX15" i="4" s="1"/>
  <c r="BE37" i="2"/>
  <c r="BD37" i="4" s="1"/>
  <c r="BQ40" i="2"/>
  <c r="BP40" i="4" s="1"/>
  <c r="BR40" i="4" s="1"/>
  <c r="CO26" i="2"/>
  <c r="CN26" i="4" s="1"/>
  <c r="CP26" i="4" s="1"/>
  <c r="BQ9" i="2"/>
  <c r="BP9" i="4" s="1"/>
  <c r="BU3" i="2"/>
  <c r="BT3" i="4" s="1"/>
  <c r="BM24" i="2"/>
  <c r="BL24" i="4" s="1"/>
  <c r="AA37" i="4"/>
  <c r="AD37" i="4" s="1"/>
  <c r="AO13" i="2"/>
  <c r="AN13" i="4" s="1"/>
  <c r="CG8" i="2"/>
  <c r="CF8" i="4" s="1"/>
  <c r="U20" i="2"/>
  <c r="T20" i="4" s="1"/>
  <c r="Y27" i="2"/>
  <c r="X27" i="4" s="1"/>
  <c r="BQ16" i="2"/>
  <c r="BP16" i="4" s="1"/>
  <c r="BW14" i="4"/>
  <c r="BC24" i="4"/>
  <c r="BU2" i="2"/>
  <c r="BT2" i="4" s="1"/>
  <c r="AK6" i="2"/>
  <c r="AJ6" i="4" s="1"/>
  <c r="CC14" i="2"/>
  <c r="CB14" i="4" s="1"/>
  <c r="AK31" i="2"/>
  <c r="AJ31" i="4" s="1"/>
  <c r="Y21" i="2"/>
  <c r="X21" i="4" s="1"/>
  <c r="BA33" i="2"/>
  <c r="AZ33" i="4" s="1"/>
  <c r="BB33" i="4" s="1"/>
  <c r="BU44" i="2"/>
  <c r="BT44" i="4" s="1"/>
  <c r="CC44" i="2"/>
  <c r="CB44" i="4" s="1"/>
  <c r="BU8" i="2"/>
  <c r="BT8" i="4" s="1"/>
  <c r="CO12" i="2"/>
  <c r="CN12" i="4" s="1"/>
  <c r="CP12" i="4" s="1"/>
  <c r="CC43" i="2"/>
  <c r="CB43" i="4" s="1"/>
  <c r="BQ5" i="2"/>
  <c r="BP5" i="4" s="1"/>
  <c r="BQ33" i="2"/>
  <c r="BP33" i="4" s="1"/>
  <c r="BE34" i="2"/>
  <c r="BD34" i="4" s="1"/>
  <c r="CG34" i="2"/>
  <c r="CF34" i="4" s="1"/>
  <c r="CH34" i="4" s="1"/>
  <c r="CC26" i="2"/>
  <c r="CB26" i="4" s="1"/>
  <c r="M29" i="2"/>
  <c r="L29" i="4" s="1"/>
  <c r="CG25" i="2"/>
  <c r="CF25" i="4" s="1"/>
  <c r="BI18" i="2"/>
  <c r="BH18" i="4" s="1"/>
  <c r="U17" i="2"/>
  <c r="T17" i="4" s="1"/>
  <c r="V17" i="4" s="1"/>
  <c r="I5" i="2"/>
  <c r="H5" i="4" s="1"/>
  <c r="BE35" i="2"/>
  <c r="BD35" i="4" s="1"/>
  <c r="CG15" i="2"/>
  <c r="CF15" i="4" s="1"/>
  <c r="CH15" i="4" s="1"/>
  <c r="BM38" i="2"/>
  <c r="BL38" i="4" s="1"/>
  <c r="BN38" i="4" s="1"/>
  <c r="R6" i="5"/>
  <c r="BO23" i="4"/>
  <c r="U3" i="5"/>
  <c r="AW21" i="2"/>
  <c r="AV21" i="4" s="1"/>
  <c r="BA2" i="2"/>
  <c r="AZ2" i="4" s="1"/>
  <c r="CK31" i="2"/>
  <c r="CJ31" i="4" s="1"/>
  <c r="CC25" i="2"/>
  <c r="CB25" i="4" s="1"/>
  <c r="CD25" i="4" s="1"/>
  <c r="Q27" i="2"/>
  <c r="P27" i="4" s="1"/>
  <c r="AQ22" i="4"/>
  <c r="Q25" i="5"/>
  <c r="S39" i="4"/>
  <c r="BS29" i="4"/>
  <c r="BE32" i="2"/>
  <c r="BD32" i="4" s="1"/>
  <c r="BA3" i="2"/>
  <c r="AZ3" i="4" s="1"/>
  <c r="E9" i="2"/>
  <c r="D9" i="4" s="1"/>
  <c r="BA45" i="2"/>
  <c r="AZ45" i="4" s="1"/>
  <c r="BB45" i="4" s="1"/>
  <c r="BM40" i="2"/>
  <c r="BL40" i="4" s="1"/>
  <c r="M6" i="2"/>
  <c r="L6" i="4" s="1"/>
  <c r="Y4" i="2"/>
  <c r="X4" i="4" s="1"/>
  <c r="Z4" i="4" s="1"/>
  <c r="CC27" i="2"/>
  <c r="CB27" i="4" s="1"/>
  <c r="AS42" i="2"/>
  <c r="AR42" i="4" s="1"/>
  <c r="AO14" i="2"/>
  <c r="AN14" i="4" s="1"/>
  <c r="CG22" i="2"/>
  <c r="CF22" i="4" s="1"/>
  <c r="I3" i="2"/>
  <c r="H3" i="4" s="1"/>
  <c r="Y5" i="2"/>
  <c r="X5" i="4" s="1"/>
  <c r="Y13" i="2"/>
  <c r="X13" i="4" s="1"/>
  <c r="BQ22" i="2"/>
  <c r="BP22" i="4" s="1"/>
  <c r="BR22" i="4" s="1"/>
  <c r="I13" i="2"/>
  <c r="H13" i="4" s="1"/>
  <c r="Y43" i="2"/>
  <c r="X43" i="4" s="1"/>
  <c r="CO8" i="2"/>
  <c r="CN8" i="4" s="1"/>
  <c r="CP8" i="4" s="1"/>
  <c r="M33" i="2"/>
  <c r="L33" i="4" s="1"/>
  <c r="BY13" i="2"/>
  <c r="BX13" i="4" s="1"/>
  <c r="BI19" i="2"/>
  <c r="BH19" i="4" s="1"/>
  <c r="BE24" i="2"/>
  <c r="BD24" i="4" s="1"/>
  <c r="N17" i="5"/>
  <c r="V35" i="5"/>
  <c r="L20" i="5"/>
  <c r="X35" i="12"/>
  <c r="BG26" i="4"/>
  <c r="J32" i="5"/>
  <c r="BG30" i="4"/>
  <c r="AE32" i="4"/>
  <c r="AI23" i="4"/>
  <c r="AE31" i="4"/>
  <c r="AU17" i="4"/>
  <c r="BG24" i="4"/>
  <c r="AY27" i="4"/>
  <c r="R34" i="12"/>
  <c r="U30" i="12"/>
  <c r="U14" i="5"/>
  <c r="H18" i="5"/>
  <c r="Q26" i="5"/>
  <c r="BG28" i="4"/>
  <c r="Q18" i="5"/>
  <c r="AM20" i="4"/>
  <c r="P24" i="5"/>
  <c r="Q32" i="5"/>
  <c r="CE35" i="4"/>
  <c r="CH35" i="4" s="1"/>
  <c r="O17" i="4"/>
  <c r="S38" i="12"/>
  <c r="U43" i="12"/>
  <c r="X42" i="12"/>
  <c r="D9" i="5"/>
  <c r="S11" i="5"/>
  <c r="R32" i="5"/>
  <c r="V36" i="5"/>
  <c r="I16" i="5"/>
  <c r="G27" i="5"/>
  <c r="P30" i="5"/>
  <c r="I21" i="5"/>
  <c r="CA28" i="4"/>
  <c r="CD28" i="4" s="1"/>
  <c r="S30" i="5"/>
  <c r="BK10" i="4"/>
  <c r="V20" i="12"/>
  <c r="Y35" i="12"/>
  <c r="M25" i="5"/>
  <c r="W30" i="4"/>
  <c r="V28" i="5"/>
  <c r="BA30" i="2"/>
  <c r="AZ30" i="4" s="1"/>
  <c r="T3" i="5"/>
  <c r="AA11" i="4"/>
  <c r="K13" i="5"/>
  <c r="L15" i="5"/>
  <c r="O27" i="5"/>
  <c r="K23" i="5"/>
  <c r="BO30" i="4"/>
  <c r="Q33" i="5"/>
  <c r="O2" i="5"/>
  <c r="T47" i="12"/>
  <c r="G5" i="4"/>
  <c r="D13" i="5"/>
  <c r="V13" i="5"/>
  <c r="CI11" i="4"/>
  <c r="R10" i="5"/>
  <c r="CE21" i="4"/>
  <c r="L40" i="5"/>
  <c r="AA33" i="4"/>
  <c r="AE36" i="4"/>
  <c r="CI42" i="4"/>
  <c r="CL42" i="4" s="1"/>
  <c r="CI7" i="4"/>
  <c r="CL7" i="4" s="1"/>
  <c r="I23" i="12"/>
  <c r="M39" i="5"/>
  <c r="N40" i="12"/>
  <c r="J36" i="5"/>
  <c r="K39" i="12"/>
  <c r="R17" i="5"/>
  <c r="S14" i="4"/>
  <c r="BO42" i="4"/>
  <c r="BR42" i="4" s="1"/>
  <c r="W34" i="12"/>
  <c r="V26" i="5"/>
  <c r="AA15" i="4"/>
  <c r="N6" i="5"/>
  <c r="AQ12" i="4"/>
  <c r="AT12" i="4" s="1"/>
  <c r="Q13" i="5"/>
  <c r="E12" i="5"/>
  <c r="BS21" i="4"/>
  <c r="BK32" i="4"/>
  <c r="CA36" i="4"/>
  <c r="R41" i="5"/>
  <c r="I5" i="5"/>
  <c r="BW43" i="4"/>
  <c r="BZ43" i="4" s="1"/>
  <c r="AQ9" i="4"/>
  <c r="O6" i="4"/>
  <c r="R6" i="4" s="1"/>
  <c r="S3" i="4"/>
  <c r="V3" i="4" s="1"/>
  <c r="N13" i="12"/>
  <c r="H13" i="5"/>
  <c r="CE23" i="4"/>
  <c r="K31" i="4"/>
  <c r="CE39" i="4"/>
  <c r="X27" i="5"/>
  <c r="D29" i="5"/>
  <c r="Q42" i="5"/>
  <c r="U5" i="5"/>
  <c r="BS44" i="4"/>
  <c r="W8" i="4"/>
  <c r="AA5" i="4"/>
  <c r="R11" i="4"/>
  <c r="Y21" i="12"/>
  <c r="K24" i="5"/>
  <c r="AY15" i="4"/>
  <c r="BB15" i="4" s="1"/>
  <c r="M9" i="5"/>
  <c r="O3" i="5"/>
  <c r="H2" i="5"/>
  <c r="S13" i="5"/>
  <c r="BW17" i="4"/>
  <c r="BZ17" i="4" s="1"/>
  <c r="X20" i="5"/>
  <c r="X34" i="5"/>
  <c r="X38" i="5"/>
  <c r="BS12" i="4"/>
  <c r="BV12" i="4" s="1"/>
  <c r="CA4" i="4"/>
  <c r="U31" i="12"/>
  <c r="Y46" i="12"/>
  <c r="F18" i="5"/>
  <c r="P13" i="5"/>
  <c r="H8" i="5"/>
  <c r="G3" i="5"/>
  <c r="S7" i="5"/>
  <c r="BO13" i="4"/>
  <c r="BR13" i="4" s="1"/>
  <c r="CI38" i="4"/>
  <c r="CL38" i="4" s="1"/>
  <c r="D40" i="5"/>
  <c r="V42" i="5"/>
  <c r="E3" i="5"/>
  <c r="K11" i="4"/>
  <c r="AI7" i="4"/>
  <c r="AL7" i="4" s="1"/>
  <c r="T9" i="5"/>
  <c r="O14" i="5"/>
  <c r="G13" i="4"/>
  <c r="T30" i="5"/>
  <c r="BC11" i="4"/>
  <c r="BF11" i="4" s="1"/>
  <c r="AY14" i="4"/>
  <c r="BB14" i="4" s="1"/>
  <c r="F16" i="5"/>
  <c r="W8" i="5"/>
  <c r="H11" i="5"/>
  <c r="T15" i="5"/>
  <c r="U29" i="5"/>
  <c r="S31" i="5"/>
  <c r="BW32" i="4"/>
  <c r="BZ32" i="4" s="1"/>
  <c r="S35" i="5"/>
  <c r="R37" i="5"/>
  <c r="CE8" i="4"/>
  <c r="J46" i="4"/>
  <c r="T32" i="12"/>
  <c r="X12" i="12"/>
  <c r="BW28" i="4"/>
  <c r="BZ28" i="4" s="1"/>
  <c r="P11" i="5"/>
  <c r="CE28" i="4"/>
  <c r="U32" i="5"/>
  <c r="D25" i="5"/>
  <c r="G17" i="12"/>
  <c r="D5" i="5"/>
  <c r="W3" i="5"/>
  <c r="X7" i="5"/>
  <c r="W11" i="4"/>
  <c r="BS15" i="4"/>
  <c r="G21" i="4"/>
  <c r="J21" i="4" s="1"/>
  <c r="BW29" i="4"/>
  <c r="BZ29" i="4" s="1"/>
  <c r="D33" i="5"/>
  <c r="J31" i="5"/>
  <c r="W35" i="5"/>
  <c r="L42" i="5"/>
  <c r="AQ44" i="4"/>
  <c r="AT44" i="4" s="1"/>
  <c r="CA13" i="4"/>
  <c r="BK8" i="4"/>
  <c r="AA6" i="4"/>
  <c r="BO34" i="4"/>
  <c r="BR34" i="4" s="1"/>
  <c r="T22" i="5"/>
  <c r="Q27" i="5"/>
  <c r="K40" i="4"/>
  <c r="K17" i="5"/>
  <c r="BO11" i="4"/>
  <c r="BS22" i="4"/>
  <c r="H36" i="5"/>
  <c r="S37" i="12"/>
  <c r="G33" i="4"/>
  <c r="I15" i="5"/>
  <c r="AI17" i="4"/>
  <c r="AL17" i="4" s="1"/>
  <c r="W11" i="5"/>
  <c r="G14" i="5"/>
  <c r="D17" i="5"/>
  <c r="D39" i="5"/>
  <c r="P39" i="12"/>
  <c r="R14" i="12"/>
  <c r="CP27" i="4"/>
  <c r="S4" i="12"/>
  <c r="BK3" i="4"/>
  <c r="U22" i="2"/>
  <c r="T22" i="4" s="1"/>
  <c r="CO25" i="2"/>
  <c r="CN25" i="4" s="1"/>
  <c r="CP25" i="4" s="1"/>
  <c r="BM8" i="2"/>
  <c r="BL8" i="4" s="1"/>
  <c r="M28" i="2"/>
  <c r="L28" i="4" s="1"/>
  <c r="BY2" i="2"/>
  <c r="BX2" i="4" s="1"/>
  <c r="BZ2" i="4" s="1"/>
  <c r="BY12" i="2"/>
  <c r="BX12" i="4" s="1"/>
  <c r="CC40" i="2"/>
  <c r="CB40" i="4" s="1"/>
  <c r="U3" i="12"/>
  <c r="BS2" i="4"/>
  <c r="G36" i="12"/>
  <c r="F35" i="5"/>
  <c r="BC7" i="4"/>
  <c r="Q8" i="12"/>
  <c r="X47" i="12"/>
  <c r="W46" i="5"/>
  <c r="S24" i="12"/>
  <c r="R23" i="5"/>
  <c r="W23" i="12"/>
  <c r="CA22" i="4"/>
  <c r="U7" i="12"/>
  <c r="BS6" i="4"/>
  <c r="BV6" i="4" s="1"/>
  <c r="BE14" i="2"/>
  <c r="BD14" i="4" s="1"/>
  <c r="I10" i="2"/>
  <c r="H10" i="4" s="1"/>
  <c r="J10" i="4" s="1"/>
  <c r="I6" i="2"/>
  <c r="H6" i="4" s="1"/>
  <c r="Q17" i="2"/>
  <c r="P17" i="4" s="1"/>
  <c r="BE42" i="2"/>
  <c r="BD42" i="4" s="1"/>
  <c r="I22" i="2"/>
  <c r="H22" i="4" s="1"/>
  <c r="U24" i="2"/>
  <c r="T24" i="4" s="1"/>
  <c r="E12" i="2"/>
  <c r="D12" i="4" s="1"/>
  <c r="CO15" i="2"/>
  <c r="CN15" i="4" s="1"/>
  <c r="CP15" i="4" s="1"/>
  <c r="BQ44" i="2"/>
  <c r="BP44" i="4" s="1"/>
  <c r="I20" i="2"/>
  <c r="H20" i="4" s="1"/>
  <c r="I41" i="2"/>
  <c r="H41" i="4" s="1"/>
  <c r="I38" i="2"/>
  <c r="H38" i="4" s="1"/>
  <c r="BQ15" i="2"/>
  <c r="BP15" i="4" s="1"/>
  <c r="J14" i="5"/>
  <c r="S15" i="4"/>
  <c r="V15" i="4" s="1"/>
  <c r="AQ17" i="4"/>
  <c r="I4" i="5"/>
  <c r="W10" i="5"/>
  <c r="N10" i="5"/>
  <c r="U17" i="5"/>
  <c r="M22" i="5"/>
  <c r="CI22" i="4"/>
  <c r="CL22" i="4" s="1"/>
  <c r="Q24" i="5"/>
  <c r="BS26" i="4"/>
  <c r="S30" i="4"/>
  <c r="V30" i="4" s="1"/>
  <c r="G39" i="4"/>
  <c r="O19" i="5"/>
  <c r="BM18" i="2"/>
  <c r="BL18" i="4" s="1"/>
  <c r="BM29" i="2"/>
  <c r="BL29" i="4" s="1"/>
  <c r="I8" i="2"/>
  <c r="H8" i="4" s="1"/>
  <c r="G7" i="4"/>
  <c r="G3" i="4"/>
  <c r="Q15" i="2"/>
  <c r="P15" i="4" s="1"/>
  <c r="X16" i="12"/>
  <c r="L26" i="5"/>
  <c r="M27" i="12"/>
  <c r="S25" i="4"/>
  <c r="H26" i="12"/>
  <c r="G25" i="5"/>
  <c r="K25" i="12"/>
  <c r="J24" i="5"/>
  <c r="AQ23" i="4"/>
  <c r="N24" i="12"/>
  <c r="O21" i="12"/>
  <c r="AU20" i="4"/>
  <c r="AX20" i="4" s="1"/>
  <c r="F20" i="5"/>
  <c r="G21" i="12"/>
  <c r="AI16" i="4"/>
  <c r="L17" i="12"/>
  <c r="M7" i="5"/>
  <c r="AQ7" i="4"/>
  <c r="Y34" i="12"/>
  <c r="CI33" i="4"/>
  <c r="S32" i="12"/>
  <c r="R31" i="5"/>
  <c r="X28" i="5"/>
  <c r="Y29" i="12"/>
  <c r="BW27" i="4"/>
  <c r="BZ27" i="4" s="1"/>
  <c r="V28" i="12"/>
  <c r="BI26" i="2"/>
  <c r="BH26" i="4" s="1"/>
  <c r="T23" i="12"/>
  <c r="S22" i="5"/>
  <c r="CP19" i="4"/>
  <c r="BM19" i="2"/>
  <c r="BL19" i="4" s="1"/>
  <c r="X13" i="12"/>
  <c r="CE12" i="4"/>
  <c r="CH12" i="4" s="1"/>
  <c r="BA10" i="2"/>
  <c r="AZ10" i="4" s="1"/>
  <c r="BB10" i="4" s="1"/>
  <c r="U34" i="2"/>
  <c r="T34" i="4" s="1"/>
  <c r="V34" i="4" s="1"/>
  <c r="BA22" i="2"/>
  <c r="AZ22" i="4" s="1"/>
  <c r="CC36" i="2"/>
  <c r="CB36" i="4" s="1"/>
  <c r="CC35" i="2"/>
  <c r="CB35" i="4" s="1"/>
  <c r="CO43" i="2"/>
  <c r="CN43" i="4" s="1"/>
  <c r="CP43" i="4" s="1"/>
  <c r="CO13" i="2"/>
  <c r="CN13" i="4" s="1"/>
  <c r="CP13" i="4" s="1"/>
  <c r="BA7" i="2"/>
  <c r="AZ7" i="4" s="1"/>
  <c r="U6" i="2"/>
  <c r="T6" i="4" s="1"/>
  <c r="BA21" i="2"/>
  <c r="AZ21" i="4" s="1"/>
  <c r="AG5" i="2"/>
  <c r="AF5" i="4" s="1"/>
  <c r="BA9" i="2"/>
  <c r="AZ9" i="4" s="1"/>
  <c r="BA8" i="2"/>
  <c r="AZ8" i="4" s="1"/>
  <c r="M39" i="2"/>
  <c r="L39" i="4" s="1"/>
  <c r="BI4" i="2"/>
  <c r="BH4" i="4" s="1"/>
  <c r="AK28" i="2"/>
  <c r="AJ28" i="4" s="1"/>
  <c r="BE43" i="2"/>
  <c r="BD43" i="4" s="1"/>
  <c r="BE3" i="2"/>
  <c r="BD3" i="4" s="1"/>
  <c r="AW23" i="2"/>
  <c r="AV23" i="4" s="1"/>
  <c r="Y15" i="2"/>
  <c r="X15" i="4" s="1"/>
  <c r="BE44" i="2"/>
  <c r="BD44" i="4" s="1"/>
  <c r="E6" i="2"/>
  <c r="D6" i="4" s="1"/>
  <c r="U32" i="2"/>
  <c r="T32" i="4" s="1"/>
  <c r="R3" i="5"/>
  <c r="M34" i="2"/>
  <c r="L34" i="4" s="1"/>
  <c r="N34" i="4" s="1"/>
  <c r="U40" i="12"/>
  <c r="BS39" i="4"/>
  <c r="I10" i="5"/>
  <c r="AY19" i="4"/>
  <c r="X40" i="5"/>
  <c r="E28" i="12"/>
  <c r="G27" i="4"/>
  <c r="AE44" i="4"/>
  <c r="AH44" i="4" s="1"/>
  <c r="J44" i="5"/>
  <c r="Q44" i="12"/>
  <c r="BC43" i="4"/>
  <c r="F42" i="5"/>
  <c r="O42" i="4"/>
  <c r="R42" i="4" s="1"/>
  <c r="M32" i="12"/>
  <c r="AM31" i="4"/>
  <c r="N12" i="12"/>
  <c r="AQ11" i="4"/>
  <c r="R8" i="5"/>
  <c r="G11" i="4"/>
  <c r="J11" i="4" s="1"/>
  <c r="W15" i="5"/>
  <c r="S24" i="5"/>
  <c r="CA26" i="4"/>
  <c r="S40" i="5"/>
  <c r="BO35" i="4"/>
  <c r="CE46" i="4"/>
  <c r="CH46" i="4" s="1"/>
  <c r="I9" i="2"/>
  <c r="H9" i="4" s="1"/>
  <c r="Y8" i="2"/>
  <c r="X8" i="4" s="1"/>
  <c r="BQ18" i="2"/>
  <c r="BP18" i="4" s="1"/>
  <c r="H31" i="12"/>
  <c r="W43" i="4"/>
  <c r="I44" i="12"/>
  <c r="BO24" i="4"/>
  <c r="BS34" i="4"/>
  <c r="BV34" i="4" s="1"/>
  <c r="I41" i="5"/>
  <c r="BO46" i="4"/>
  <c r="BR46" i="4" s="1"/>
  <c r="I39" i="2"/>
  <c r="H39" i="4" s="1"/>
  <c r="K22" i="12"/>
  <c r="AE21" i="4"/>
  <c r="AG33" i="2"/>
  <c r="AF33" i="4" s="1"/>
  <c r="AO28" i="2"/>
  <c r="AN28" i="4" s="1"/>
  <c r="BM32" i="2"/>
  <c r="BL32" i="4" s="1"/>
  <c r="BM39" i="2"/>
  <c r="BL39" i="4" s="1"/>
  <c r="Q4" i="2"/>
  <c r="P4" i="4" s="1"/>
  <c r="R4" i="4" s="1"/>
  <c r="AO27" i="2"/>
  <c r="AN27" i="4" s="1"/>
  <c r="AO25" i="2"/>
  <c r="AN25" i="4" s="1"/>
  <c r="AO17" i="2"/>
  <c r="AN17" i="4" s="1"/>
  <c r="U38" i="2"/>
  <c r="T38" i="4" s="1"/>
  <c r="E7" i="2"/>
  <c r="D7" i="4" s="1"/>
  <c r="CO14" i="2"/>
  <c r="CN14" i="4" s="1"/>
  <c r="CP14" i="4" s="1"/>
  <c r="AO15" i="2"/>
  <c r="AN15" i="4" s="1"/>
  <c r="W8" i="12"/>
  <c r="V7" i="5"/>
  <c r="CC3" i="2"/>
  <c r="CB3" i="4" s="1"/>
  <c r="AW44" i="2"/>
  <c r="AV44" i="4" s="1"/>
  <c r="CC5" i="2"/>
  <c r="CB5" i="4" s="1"/>
  <c r="CO11" i="2"/>
  <c r="CN11" i="4" s="1"/>
  <c r="CP11" i="4" s="1"/>
  <c r="M14" i="2"/>
  <c r="L14" i="4" s="1"/>
  <c r="CC4" i="2"/>
  <c r="CB4" i="4" s="1"/>
  <c r="CK30" i="2"/>
  <c r="CJ30" i="4" s="1"/>
  <c r="AK25" i="2"/>
  <c r="AJ25" i="4" s="1"/>
  <c r="M7" i="2"/>
  <c r="L7" i="4" s="1"/>
  <c r="I33" i="2"/>
  <c r="H33" i="4" s="1"/>
  <c r="H23" i="5"/>
  <c r="BM26" i="2"/>
  <c r="BL26" i="4" s="1"/>
  <c r="BN26" i="4" s="1"/>
  <c r="V4" i="5"/>
  <c r="U10" i="5"/>
  <c r="R12" i="5"/>
  <c r="W17" i="5"/>
  <c r="N21" i="5"/>
  <c r="BU32" i="2"/>
  <c r="BT32" i="4" s="1"/>
  <c r="CA11" i="4"/>
  <c r="CD11" i="4" s="1"/>
  <c r="M13" i="2"/>
  <c r="L13" i="4" s="1"/>
  <c r="BW10" i="4"/>
  <c r="BZ10" i="4" s="1"/>
  <c r="CA16" i="4"/>
  <c r="CE17" i="4"/>
  <c r="CH17" i="4" s="1"/>
  <c r="V32" i="5"/>
  <c r="CE31" i="4"/>
  <c r="I7" i="2"/>
  <c r="H7" i="4" s="1"/>
  <c r="CO23" i="2"/>
  <c r="CN23" i="4" s="1"/>
  <c r="CP23" i="4" s="1"/>
  <c r="V47" i="12"/>
  <c r="M43" i="2"/>
  <c r="L43" i="4" s="1"/>
  <c r="N43" i="4" s="1"/>
  <c r="CC20" i="2"/>
  <c r="CB20" i="4" s="1"/>
  <c r="T12" i="5"/>
  <c r="BW8" i="4"/>
  <c r="BW20" i="4"/>
  <c r="BZ20" i="4" s="1"/>
  <c r="G26" i="5"/>
  <c r="X30" i="5"/>
  <c r="BW38" i="4"/>
  <c r="O32" i="5"/>
  <c r="BU11" i="2"/>
  <c r="BT11" i="4" s="1"/>
  <c r="AK5" i="2"/>
  <c r="AJ5" i="4" s="1"/>
  <c r="CE10" i="4"/>
  <c r="T8" i="12"/>
  <c r="Y41" i="12"/>
  <c r="U34" i="12"/>
  <c r="BS33" i="4"/>
  <c r="V27" i="12"/>
  <c r="BW26" i="4"/>
  <c r="BZ26" i="4" s="1"/>
  <c r="W20" i="12"/>
  <c r="V19" i="5"/>
  <c r="Q19" i="5"/>
  <c r="R20" i="12"/>
  <c r="S12" i="5"/>
  <c r="T13" i="12"/>
  <c r="CE6" i="4"/>
  <c r="W6" i="5"/>
  <c r="BS9" i="4"/>
  <c r="AG15" i="2"/>
  <c r="AF15" i="4" s="1"/>
  <c r="CK43" i="2"/>
  <c r="CJ43" i="4" s="1"/>
  <c r="AO32" i="2"/>
  <c r="AN32" i="4" s="1"/>
  <c r="Q14" i="2"/>
  <c r="P14" i="4" s="1"/>
  <c r="J33" i="12"/>
  <c r="AA32" i="4"/>
  <c r="AE29" i="4"/>
  <c r="K30" i="12"/>
  <c r="S13" i="4"/>
  <c r="V16" i="5"/>
  <c r="K14" i="4"/>
  <c r="J23" i="5"/>
  <c r="T34" i="5"/>
  <c r="J38" i="5"/>
  <c r="AY18" i="4"/>
  <c r="W31" i="5"/>
  <c r="Y28" i="12"/>
  <c r="E28" i="2"/>
  <c r="D28" i="4" s="1"/>
  <c r="O36" i="5"/>
  <c r="P37" i="12"/>
  <c r="V11" i="5"/>
  <c r="U8" i="5"/>
  <c r="BK12" i="4"/>
  <c r="U20" i="5"/>
  <c r="R36" i="5"/>
  <c r="U38" i="5"/>
  <c r="O39" i="5"/>
  <c r="U19" i="5"/>
  <c r="H40" i="12"/>
  <c r="J46" i="12"/>
  <c r="M13" i="5"/>
  <c r="Q15" i="5"/>
  <c r="X16" i="5"/>
  <c r="T6" i="5"/>
  <c r="CA32" i="4"/>
  <c r="U33" i="5"/>
  <c r="BS37" i="4"/>
  <c r="BV37" i="4" s="1"/>
  <c r="CC17" i="2"/>
  <c r="CB17" i="4" s="1"/>
  <c r="I40" i="2"/>
  <c r="H40" i="4" s="1"/>
  <c r="U16" i="2"/>
  <c r="T16" i="4" s="1"/>
  <c r="AY13" i="4"/>
  <c r="BB13" i="4" s="1"/>
  <c r="BG15" i="4"/>
  <c r="BJ15" i="4" s="1"/>
  <c r="CI16" i="4"/>
  <c r="CL16" i="4" s="1"/>
  <c r="AE18" i="4"/>
  <c r="L11" i="5"/>
  <c r="R14" i="5"/>
  <c r="W21" i="5"/>
  <c r="J25" i="5"/>
  <c r="AM26" i="4"/>
  <c r="AP26" i="4" s="1"/>
  <c r="I27" i="5"/>
  <c r="CI30" i="4"/>
  <c r="W41" i="5"/>
  <c r="F27" i="5"/>
  <c r="BM41" i="2"/>
  <c r="BL41" i="4" s="1"/>
  <c r="BM34" i="2"/>
  <c r="BL34" i="4" s="1"/>
  <c r="BY6" i="2"/>
  <c r="BX6" i="4" s="1"/>
  <c r="CA7" i="4"/>
  <c r="BW5" i="4"/>
  <c r="CE3" i="4"/>
  <c r="CH3" i="4" s="1"/>
  <c r="BQ31" i="2"/>
  <c r="BP31" i="4" s="1"/>
  <c r="BR31" i="4" s="1"/>
  <c r="CO33" i="2"/>
  <c r="CN33" i="4" s="1"/>
  <c r="CP33" i="4" s="1"/>
  <c r="BM23" i="2"/>
  <c r="BL23" i="4" s="1"/>
  <c r="BN23" i="4" s="1"/>
  <c r="M35" i="2"/>
  <c r="L35" i="4" s="1"/>
  <c r="E38" i="12"/>
  <c r="D37" i="5"/>
  <c r="CC7" i="2"/>
  <c r="CB7" i="4" s="1"/>
  <c r="I42" i="2"/>
  <c r="H42" i="4" s="1"/>
  <c r="Q40" i="2"/>
  <c r="P40" i="4" s="1"/>
  <c r="CO40" i="2"/>
  <c r="CN40" i="4" s="1"/>
  <c r="CP40" i="4" s="1"/>
  <c r="CO6" i="2"/>
  <c r="CN6" i="4" s="1"/>
  <c r="CP6" i="4" s="1"/>
  <c r="BQ2" i="2"/>
  <c r="BP2" i="4" s="1"/>
  <c r="BI36" i="2"/>
  <c r="BH36" i="4" s="1"/>
  <c r="BJ36" i="4" s="1"/>
  <c r="AC28" i="2"/>
  <c r="AB28" i="4" s="1"/>
  <c r="AD28" i="4" s="1"/>
  <c r="AO3" i="2"/>
  <c r="AN3" i="4" s="1"/>
  <c r="AO2" i="2"/>
  <c r="AN2" i="4" s="1"/>
  <c r="U13" i="2"/>
  <c r="T13" i="4" s="1"/>
  <c r="E23" i="2"/>
  <c r="D23" i="4" s="1"/>
  <c r="E18" i="2"/>
  <c r="D18" i="4" s="1"/>
  <c r="AG34" i="2"/>
  <c r="AF34" i="4" s="1"/>
  <c r="CC42" i="2"/>
  <c r="CB42" i="4" s="1"/>
  <c r="AC26" i="2"/>
  <c r="AB26" i="4" s="1"/>
  <c r="Y19" i="2"/>
  <c r="X19" i="4" s="1"/>
  <c r="Q36" i="2"/>
  <c r="P36" i="4" s="1"/>
  <c r="BI17" i="2"/>
  <c r="BH17" i="4" s="1"/>
  <c r="BQ11" i="2"/>
  <c r="BP11" i="4" s="1"/>
  <c r="BQ43" i="2"/>
  <c r="BP43" i="4" s="1"/>
  <c r="CC15" i="2"/>
  <c r="CB15" i="4" s="1"/>
  <c r="CO32" i="2"/>
  <c r="CN32" i="4" s="1"/>
  <c r="CP32" i="4" s="1"/>
  <c r="Q41" i="2"/>
  <c r="P41" i="4" s="1"/>
  <c r="R41" i="4" s="1"/>
  <c r="U33" i="2"/>
  <c r="T33" i="4" s="1"/>
  <c r="Y42" i="2"/>
  <c r="X42" i="4" s="1"/>
  <c r="Z42" i="4" s="1"/>
  <c r="M24" i="2"/>
  <c r="L24" i="4" s="1"/>
  <c r="BI10" i="2"/>
  <c r="BH10" i="4" s="1"/>
  <c r="BE29" i="2"/>
  <c r="BD29" i="4" s="1"/>
  <c r="P8" i="12"/>
  <c r="AY7" i="4"/>
  <c r="BG43" i="4"/>
  <c r="R44" i="12"/>
  <c r="F34" i="12"/>
  <c r="K33" i="4"/>
  <c r="E33" i="5"/>
  <c r="S7" i="4"/>
  <c r="H8" i="12"/>
  <c r="G7" i="5"/>
  <c r="K7" i="12"/>
  <c r="AE6" i="4"/>
  <c r="AH6" i="4" s="1"/>
  <c r="J6" i="5"/>
  <c r="Y45" i="12"/>
  <c r="X44" i="5"/>
  <c r="U39" i="12"/>
  <c r="BS38" i="4"/>
  <c r="T38" i="5"/>
  <c r="BO39" i="4"/>
  <c r="BR39" i="4" s="1"/>
  <c r="F18" i="12"/>
  <c r="K17" i="4"/>
  <c r="E17" i="5"/>
  <c r="L4" i="12"/>
  <c r="AI3" i="4"/>
  <c r="AL3" i="4" s="1"/>
  <c r="K3" i="5"/>
  <c r="CA41" i="4"/>
  <c r="CD41" i="4" s="1"/>
  <c r="V41" i="5"/>
  <c r="W42" i="12"/>
  <c r="BK40" i="4"/>
  <c r="R40" i="5"/>
  <c r="S41" i="12"/>
  <c r="T27" i="12"/>
  <c r="BO26" i="4"/>
  <c r="S39" i="5"/>
  <c r="X37" i="5"/>
  <c r="E47" i="12"/>
  <c r="D46" i="5"/>
  <c r="Q5" i="12"/>
  <c r="P4" i="5"/>
  <c r="X41" i="12"/>
  <c r="CE40" i="4"/>
  <c r="W40" i="5"/>
  <c r="CI44" i="4"/>
  <c r="G42" i="4"/>
  <c r="CI37" i="4"/>
  <c r="F14" i="12"/>
  <c r="K13" i="4"/>
  <c r="F30" i="12"/>
  <c r="K29" i="4"/>
  <c r="G11" i="12"/>
  <c r="O10" i="4"/>
  <c r="N6" i="12"/>
  <c r="M5" i="5"/>
  <c r="AQ5" i="4"/>
  <c r="I5" i="12"/>
  <c r="H4" i="5"/>
  <c r="U46" i="12"/>
  <c r="BS45" i="4"/>
  <c r="M3" i="12"/>
  <c r="L2" i="5"/>
  <c r="AM2" i="4"/>
  <c r="F10" i="5"/>
  <c r="Q3" i="5"/>
  <c r="F22" i="12"/>
  <c r="K21" i="4"/>
  <c r="E21" i="5"/>
  <c r="J10" i="12"/>
  <c r="AA9" i="4"/>
  <c r="M9" i="12"/>
  <c r="AM8" i="4"/>
  <c r="L8" i="5"/>
  <c r="S37" i="5"/>
  <c r="T38" i="12"/>
  <c r="BO37" i="4"/>
  <c r="D42" i="5"/>
  <c r="O7" i="5"/>
  <c r="E29" i="5"/>
  <c r="Q43" i="5"/>
  <c r="BC4" i="4"/>
  <c r="W16" i="5"/>
  <c r="E15" i="5"/>
  <c r="D15" i="5"/>
  <c r="CI15" i="4"/>
  <c r="D21" i="5"/>
  <c r="AY28" i="4"/>
  <c r="R30" i="5"/>
  <c r="AU34" i="4"/>
  <c r="AU35" i="4"/>
  <c r="AI29" i="4"/>
  <c r="G37" i="5"/>
  <c r="G40" i="4"/>
  <c r="AA41" i="4"/>
  <c r="K2" i="5"/>
  <c r="AA45" i="4"/>
  <c r="AD45" i="4" s="1"/>
  <c r="P43" i="5"/>
  <c r="S31" i="4"/>
  <c r="V31" i="4" s="1"/>
  <c r="K15" i="4"/>
  <c r="N15" i="4" s="1"/>
  <c r="AQ2" i="4"/>
  <c r="AT2" i="4" s="1"/>
  <c r="J38" i="12"/>
  <c r="K45" i="12"/>
  <c r="M41" i="12"/>
  <c r="T35" i="12"/>
  <c r="G23" i="4"/>
  <c r="J23" i="4" s="1"/>
  <c r="E26" i="5"/>
  <c r="O28" i="5"/>
  <c r="N25" i="5"/>
  <c r="D3" i="5"/>
  <c r="CI18" i="4"/>
  <c r="CL18" i="4" s="1"/>
  <c r="E18" i="5"/>
  <c r="E39" i="5"/>
  <c r="AI2" i="4"/>
  <c r="AL2" i="4" s="1"/>
  <c r="I34" i="12"/>
  <c r="K39" i="4"/>
  <c r="X29" i="12"/>
  <c r="G11" i="5"/>
  <c r="K26" i="4"/>
  <c r="E30" i="5"/>
  <c r="W33" i="4"/>
  <c r="Z33" i="4" s="1"/>
  <c r="F9" i="5"/>
  <c r="K30" i="4"/>
  <c r="D31" i="5"/>
  <c r="S41" i="5"/>
  <c r="R28" i="12"/>
  <c r="V29" i="12"/>
  <c r="CE7" i="4"/>
  <c r="Q14" i="5"/>
  <c r="X2" i="5"/>
  <c r="G17" i="4"/>
  <c r="W20" i="5"/>
  <c r="J21" i="5"/>
  <c r="X21" i="5"/>
  <c r="L23" i="5"/>
  <c r="S26" i="4"/>
  <c r="V26" i="4" s="1"/>
  <c r="D27" i="5"/>
  <c r="G31" i="4"/>
  <c r="CA31" i="4"/>
  <c r="T33" i="5"/>
  <c r="BO41" i="4"/>
  <c r="BS20" i="4"/>
  <c r="G25" i="4"/>
  <c r="J25" i="4" s="1"/>
  <c r="P28" i="5"/>
  <c r="G29" i="4"/>
  <c r="W30" i="5"/>
  <c r="M44" i="5"/>
  <c r="W2" i="4"/>
  <c r="Z2" i="4" s="1"/>
  <c r="R24" i="12"/>
  <c r="Q23" i="5"/>
  <c r="BG23" i="4"/>
  <c r="S21" i="12"/>
  <c r="BK20" i="4"/>
  <c r="R20" i="5"/>
  <c r="U18" i="12"/>
  <c r="BS17" i="4"/>
  <c r="X6" i="12"/>
  <c r="W5" i="5"/>
  <c r="M45" i="5"/>
  <c r="AQ45" i="4"/>
  <c r="AT45" i="4" s="1"/>
  <c r="L41" i="12"/>
  <c r="AI40" i="4"/>
  <c r="K40" i="5"/>
  <c r="O40" i="12"/>
  <c r="N39" i="5"/>
  <c r="AU39" i="4"/>
  <c r="I28" i="12"/>
  <c r="W27" i="4"/>
  <c r="H27" i="5"/>
  <c r="Y33" i="12"/>
  <c r="X32" i="5"/>
  <c r="T30" i="12"/>
  <c r="BO29" i="4"/>
  <c r="U28" i="12"/>
  <c r="BS27" i="4"/>
  <c r="W24" i="12"/>
  <c r="CA23" i="4"/>
  <c r="AE42" i="4"/>
  <c r="K43" i="12"/>
  <c r="V38" i="5"/>
  <c r="W39" i="12"/>
  <c r="CA38" i="4"/>
  <c r="CD38" i="4" s="1"/>
  <c r="U37" i="5"/>
  <c r="V38" i="12"/>
  <c r="W7" i="12"/>
  <c r="CA6" i="4"/>
  <c r="CD6" i="4" s="1"/>
  <c r="V6" i="5"/>
  <c r="Q34" i="5"/>
  <c r="J45" i="12"/>
  <c r="I44" i="5"/>
  <c r="O43" i="5"/>
  <c r="AY43" i="4"/>
  <c r="P44" i="12"/>
  <c r="I42" i="12"/>
  <c r="H41" i="5"/>
  <c r="W41" i="4"/>
  <c r="Z41" i="4" s="1"/>
  <c r="AA38" i="4"/>
  <c r="J39" i="12"/>
  <c r="I38" i="5"/>
  <c r="J37" i="12"/>
  <c r="AA36" i="4"/>
  <c r="I36" i="5"/>
  <c r="AA30" i="4"/>
  <c r="I30" i="5"/>
  <c r="M30" i="12"/>
  <c r="AM29" i="4"/>
  <c r="L29" i="5"/>
  <c r="L27" i="12"/>
  <c r="K26" i="5"/>
  <c r="J25" i="12"/>
  <c r="AA24" i="4"/>
  <c r="I24" i="5"/>
  <c r="O19" i="4"/>
  <c r="G20" i="12"/>
  <c r="F19" i="5"/>
  <c r="K17" i="12"/>
  <c r="J16" i="5"/>
  <c r="AE16" i="4"/>
  <c r="AH16" i="4" s="1"/>
  <c r="M13" i="12"/>
  <c r="AM12" i="4"/>
  <c r="AP12" i="4" s="1"/>
  <c r="J9" i="12"/>
  <c r="AA8" i="4"/>
  <c r="I8" i="5"/>
  <c r="S6" i="4"/>
  <c r="G6" i="5"/>
  <c r="U37" i="12"/>
  <c r="T36" i="5"/>
  <c r="R32" i="12"/>
  <c r="Q31" i="5"/>
  <c r="S17" i="12"/>
  <c r="R16" i="5"/>
  <c r="V14" i="12"/>
  <c r="BW13" i="4"/>
  <c r="U13" i="5"/>
  <c r="S12" i="12"/>
  <c r="BK11" i="4"/>
  <c r="R11" i="5"/>
  <c r="U11" i="12"/>
  <c r="BS10" i="4"/>
  <c r="T10" i="5"/>
  <c r="BK7" i="4"/>
  <c r="S8" i="12"/>
  <c r="R7" i="5"/>
  <c r="V5" i="12"/>
  <c r="BW4" i="4"/>
  <c r="BZ4" i="4" s="1"/>
  <c r="Q8" i="5"/>
  <c r="H10" i="5"/>
  <c r="K32" i="5"/>
  <c r="AU25" i="4"/>
  <c r="O45" i="12"/>
  <c r="N44" i="5"/>
  <c r="BG8" i="4"/>
  <c r="CI4" i="4"/>
  <c r="X4" i="5"/>
  <c r="BW11" i="4"/>
  <c r="BZ11" i="4" s="1"/>
  <c r="CE5" i="4"/>
  <c r="W22" i="12"/>
  <c r="L12" i="5"/>
  <c r="U4" i="5"/>
  <c r="L17" i="5"/>
  <c r="S29" i="5"/>
  <c r="F25" i="5"/>
  <c r="CE33" i="4"/>
  <c r="CH33" i="4" s="1"/>
  <c r="CE36" i="4"/>
  <c r="CH36" i="4" s="1"/>
  <c r="X37" i="12"/>
  <c r="S34" i="12"/>
  <c r="BK33" i="4"/>
  <c r="BN33" i="4" s="1"/>
  <c r="R33" i="5"/>
  <c r="X28" i="12"/>
  <c r="CE27" i="4"/>
  <c r="W27" i="5"/>
  <c r="Y25" i="12"/>
  <c r="CI24" i="4"/>
  <c r="X24" i="5"/>
  <c r="T10" i="12"/>
  <c r="BO9" i="4"/>
  <c r="S9" i="5"/>
  <c r="BM4" i="2"/>
  <c r="BL4" i="4" s="1"/>
  <c r="BM20" i="2"/>
  <c r="BL20" i="4" s="1"/>
  <c r="BM21" i="2"/>
  <c r="BL21" i="4" s="1"/>
  <c r="AW10" i="2"/>
  <c r="AV10" i="4" s="1"/>
  <c r="AW9" i="2"/>
  <c r="AV9" i="4" s="1"/>
  <c r="AX9" i="4" s="1"/>
  <c r="J43" i="5"/>
  <c r="K44" i="12"/>
  <c r="AE43" i="4"/>
  <c r="AH43" i="4" s="1"/>
  <c r="N43" i="12"/>
  <c r="AQ42" i="4"/>
  <c r="M42" i="5"/>
  <c r="K36" i="12"/>
  <c r="J35" i="5"/>
  <c r="AQ34" i="4"/>
  <c r="M34" i="5"/>
  <c r="N35" i="12"/>
  <c r="O32" i="12"/>
  <c r="N31" i="5"/>
  <c r="AU31" i="4"/>
  <c r="P23" i="12"/>
  <c r="AY22" i="4"/>
  <c r="N21" i="12"/>
  <c r="M20" i="5"/>
  <c r="L20" i="12"/>
  <c r="AI19" i="4"/>
  <c r="K19" i="5"/>
  <c r="G17" i="5"/>
  <c r="H18" i="12"/>
  <c r="O15" i="12"/>
  <c r="AU14" i="4"/>
  <c r="G15" i="12"/>
  <c r="O14" i="4"/>
  <c r="P12" i="12"/>
  <c r="AY11" i="4"/>
  <c r="O11" i="5"/>
  <c r="X43" i="12"/>
  <c r="CE42" i="4"/>
  <c r="CH42" i="4" s="1"/>
  <c r="Y27" i="12"/>
  <c r="X26" i="5"/>
  <c r="U26" i="12"/>
  <c r="T25" i="5"/>
  <c r="BS25" i="4"/>
  <c r="S23" i="12"/>
  <c r="BK22" i="4"/>
  <c r="R22" i="5"/>
  <c r="T16" i="12"/>
  <c r="BO15" i="4"/>
  <c r="S15" i="5"/>
  <c r="U15" i="12"/>
  <c r="BS14" i="4"/>
  <c r="T14" i="5"/>
  <c r="T8" i="5"/>
  <c r="S11" i="4"/>
  <c r="V11" i="4" s="1"/>
  <c r="BK30" i="4"/>
  <c r="W10" i="4"/>
  <c r="Z10" i="4" s="1"/>
  <c r="T17" i="5"/>
  <c r="CA15" i="4"/>
  <c r="CI26" i="4"/>
  <c r="X13" i="5"/>
  <c r="BK16" i="4"/>
  <c r="Q12" i="5"/>
  <c r="H15" i="5"/>
  <c r="O25" i="4"/>
  <c r="X35" i="5"/>
  <c r="AI26" i="4"/>
  <c r="AA44" i="4"/>
  <c r="BW7" i="4"/>
  <c r="J31" i="12"/>
  <c r="V31" i="12"/>
  <c r="BW30" i="4"/>
  <c r="BZ30" i="4" s="1"/>
  <c r="U30" i="5"/>
  <c r="T29" i="12"/>
  <c r="BO28" i="4"/>
  <c r="S28" i="5"/>
  <c r="X26" i="12"/>
  <c r="CE25" i="4"/>
  <c r="W25" i="5"/>
  <c r="BO18" i="4"/>
  <c r="T19" i="12"/>
  <c r="S18" i="5"/>
  <c r="V17" i="12"/>
  <c r="BW16" i="4"/>
  <c r="X15" i="12"/>
  <c r="CE14" i="4"/>
  <c r="W14" i="5"/>
  <c r="V21" i="5"/>
  <c r="R4" i="12"/>
  <c r="I46" i="12"/>
  <c r="W45" i="4"/>
  <c r="Z45" i="4" s="1"/>
  <c r="H45" i="5"/>
  <c r="G46" i="12"/>
  <c r="F45" i="5"/>
  <c r="Q42" i="12"/>
  <c r="BC41" i="4"/>
  <c r="P41" i="5"/>
  <c r="O39" i="4"/>
  <c r="F39" i="5"/>
  <c r="G38" i="12"/>
  <c r="O37" i="4"/>
  <c r="F37" i="5"/>
  <c r="Q34" i="12"/>
  <c r="BC33" i="4"/>
  <c r="BF33" i="4" s="1"/>
  <c r="P33" i="5"/>
  <c r="G32" i="12"/>
  <c r="F31" i="5"/>
  <c r="Q28" i="12"/>
  <c r="BC27" i="4"/>
  <c r="P27" i="5"/>
  <c r="H23" i="12"/>
  <c r="S22" i="4"/>
  <c r="J19" i="12"/>
  <c r="I18" i="5"/>
  <c r="P18" i="12"/>
  <c r="AY17" i="4"/>
  <c r="O17" i="5"/>
  <c r="Q16" i="12"/>
  <c r="BC15" i="4"/>
  <c r="P15" i="5"/>
  <c r="J14" i="12"/>
  <c r="AA13" i="4"/>
  <c r="M8" i="12"/>
  <c r="AM7" i="4"/>
  <c r="L7" i="5"/>
  <c r="V25" i="12"/>
  <c r="BW24" i="4"/>
  <c r="U24" i="5"/>
  <c r="T22" i="12"/>
  <c r="BO21" i="4"/>
  <c r="BR21" i="4" s="1"/>
  <c r="R18" i="12"/>
  <c r="BG17" i="4"/>
  <c r="Q17" i="5"/>
  <c r="W13" i="12"/>
  <c r="CA12" i="4"/>
  <c r="V12" i="5"/>
  <c r="Y10" i="12"/>
  <c r="CI9" i="4"/>
  <c r="T7" i="12"/>
  <c r="BO6" i="4"/>
  <c r="S6" i="5"/>
  <c r="BS5" i="4"/>
  <c r="U6" i="12"/>
  <c r="T5" i="5"/>
  <c r="W4" i="12"/>
  <c r="CA3" i="4"/>
  <c r="V3" i="5"/>
  <c r="BA32" i="2"/>
  <c r="AZ32" i="4" s="1"/>
  <c r="AK21" i="2"/>
  <c r="AJ21" i="4" s="1"/>
  <c r="AW14" i="2"/>
  <c r="AV14" i="4" s="1"/>
  <c r="BA29" i="2"/>
  <c r="AZ29" i="4" s="1"/>
  <c r="BA12" i="2"/>
  <c r="AZ12" i="4" s="1"/>
  <c r="E39" i="2"/>
  <c r="D39" i="4" s="1"/>
  <c r="BA11" i="2"/>
  <c r="AZ11" i="4" s="1"/>
  <c r="BA31" i="2"/>
  <c r="AZ31" i="4" s="1"/>
  <c r="AS33" i="2"/>
  <c r="AR33" i="4" s="1"/>
  <c r="AG3" i="2"/>
  <c r="AF3" i="4" s="1"/>
  <c r="AH3" i="4" s="1"/>
  <c r="AK42" i="2"/>
  <c r="AJ42" i="4" s="1"/>
  <c r="AK20" i="2"/>
  <c r="AJ20" i="4" s="1"/>
  <c r="AG2" i="2"/>
  <c r="AF2" i="4" s="1"/>
  <c r="AG4" i="2"/>
  <c r="AF4" i="4" s="1"/>
  <c r="AK23" i="2"/>
  <c r="AJ23" i="4" s="1"/>
  <c r="AK22" i="2"/>
  <c r="AJ22" i="4" s="1"/>
  <c r="AS41" i="2"/>
  <c r="AR41" i="4" s="1"/>
  <c r="AS10" i="2"/>
  <c r="AR10" i="4" s="1"/>
  <c r="AK43" i="2"/>
  <c r="AJ43" i="4" s="1"/>
  <c r="BG34" i="4"/>
  <c r="T27" i="5"/>
  <c r="L26" i="12"/>
  <c r="AI25" i="4"/>
  <c r="O19" i="12"/>
  <c r="AU18" i="4"/>
  <c r="N18" i="5"/>
  <c r="P17" i="12"/>
  <c r="O16" i="5"/>
  <c r="L10" i="12"/>
  <c r="AI9" i="4"/>
  <c r="N4" i="12"/>
  <c r="AQ3" i="4"/>
  <c r="AT3" i="4" s="1"/>
  <c r="M3" i="5"/>
  <c r="S45" i="12"/>
  <c r="BK44" i="4"/>
  <c r="BN44" i="4" s="1"/>
  <c r="R44" i="5"/>
  <c r="U7" i="5"/>
  <c r="V15" i="5"/>
  <c r="AI32" i="4"/>
  <c r="BS36" i="4"/>
  <c r="BV36" i="4" s="1"/>
  <c r="K25" i="5"/>
  <c r="BG31" i="4"/>
  <c r="W33" i="5"/>
  <c r="CI13" i="4"/>
  <c r="U11" i="5"/>
  <c r="K9" i="5"/>
  <c r="BG12" i="4"/>
  <c r="BJ12" i="4" s="1"/>
  <c r="W15" i="4"/>
  <c r="S26" i="5"/>
  <c r="CI35" i="4"/>
  <c r="X18" i="5"/>
  <c r="AQ20" i="4"/>
  <c r="V23" i="5"/>
  <c r="BS8" i="4"/>
  <c r="AS9" i="2"/>
  <c r="AR9" i="4" s="1"/>
  <c r="M24" i="12"/>
  <c r="P43" i="12"/>
  <c r="AY42" i="4"/>
  <c r="BB42" i="4" s="1"/>
  <c r="K42" i="12"/>
  <c r="J41" i="5"/>
  <c r="BW41" i="4"/>
  <c r="BZ41" i="4" s="1"/>
  <c r="V42" i="12"/>
  <c r="U41" i="5"/>
  <c r="R41" i="12"/>
  <c r="Q40" i="5"/>
  <c r="CP36" i="4"/>
  <c r="S36" i="12"/>
  <c r="R35" i="5"/>
  <c r="Y30" i="12"/>
  <c r="X29" i="5"/>
  <c r="S25" i="12"/>
  <c r="BK24" i="4"/>
  <c r="V19" i="12"/>
  <c r="BW18" i="4"/>
  <c r="W11" i="12"/>
  <c r="V10" i="5"/>
  <c r="CA10" i="4"/>
  <c r="CD10" i="4" s="1"/>
  <c r="V10" i="12"/>
  <c r="BW9" i="4"/>
  <c r="Q5" i="5"/>
  <c r="R6" i="12"/>
  <c r="T4" i="12"/>
  <c r="BO3" i="4"/>
  <c r="P7" i="5"/>
  <c r="L3" i="5"/>
  <c r="CE9" i="4"/>
  <c r="I11" i="5"/>
  <c r="AI13" i="4"/>
  <c r="AU10" i="4"/>
  <c r="AM15" i="4"/>
  <c r="O20" i="5"/>
  <c r="AI21" i="4"/>
  <c r="CI21" i="4"/>
  <c r="AE24" i="4"/>
  <c r="AH24" i="4" s="1"/>
  <c r="T26" i="5"/>
  <c r="V31" i="5"/>
  <c r="AM32" i="4"/>
  <c r="F34" i="5"/>
  <c r="N35" i="5"/>
  <c r="AY39" i="4"/>
  <c r="S40" i="4"/>
  <c r="BG19" i="4"/>
  <c r="O28" i="4"/>
  <c r="R28" i="4" s="1"/>
  <c r="CI29" i="4"/>
  <c r="CL29" i="4" s="1"/>
  <c r="AQ32" i="4"/>
  <c r="I33" i="5"/>
  <c r="S37" i="4"/>
  <c r="V37" i="4" s="1"/>
  <c r="G10" i="5"/>
  <c r="BW46" i="4"/>
  <c r="BZ46" i="4" s="1"/>
  <c r="U45" i="5"/>
  <c r="AY2" i="4"/>
  <c r="E39" i="12"/>
  <c r="G38" i="4"/>
  <c r="F10" i="12"/>
  <c r="E9" i="5"/>
  <c r="F26" i="12"/>
  <c r="K25" i="4"/>
  <c r="F38" i="12"/>
  <c r="K37" i="4"/>
  <c r="N37" i="4" s="1"/>
  <c r="F42" i="12"/>
  <c r="K41" i="4"/>
  <c r="N41" i="4" s="1"/>
  <c r="K31" i="12"/>
  <c r="N30" i="12"/>
  <c r="Q26" i="12"/>
  <c r="T41" i="12"/>
  <c r="H3" i="12"/>
  <c r="G2" i="5"/>
  <c r="L44" i="12"/>
  <c r="AI43" i="4"/>
  <c r="AQ38" i="4"/>
  <c r="AT38" i="4" s="1"/>
  <c r="M38" i="5"/>
  <c r="N37" i="12"/>
  <c r="M36" i="5"/>
  <c r="M34" i="12"/>
  <c r="L33" i="5"/>
  <c r="I30" i="12"/>
  <c r="H29" i="5"/>
  <c r="O21" i="4"/>
  <c r="R21" i="4" s="1"/>
  <c r="F21" i="5"/>
  <c r="G22" i="12"/>
  <c r="I13" i="12"/>
  <c r="W12" i="4"/>
  <c r="O6" i="12"/>
  <c r="AU5" i="4"/>
  <c r="AX5" i="4" s="1"/>
  <c r="R43" i="5"/>
  <c r="BK43" i="4"/>
  <c r="Y9" i="12"/>
  <c r="CI8" i="4"/>
  <c r="CL8" i="4" s="1"/>
  <c r="AA10" i="4"/>
  <c r="K11" i="5"/>
  <c r="AQ13" i="4"/>
  <c r="M8" i="5"/>
  <c r="AU21" i="4"/>
  <c r="O26" i="5"/>
  <c r="AY32" i="4"/>
  <c r="AM33" i="4"/>
  <c r="S36" i="5"/>
  <c r="AU37" i="4"/>
  <c r="J9" i="5"/>
  <c r="BW45" i="4"/>
  <c r="AM3" i="4"/>
  <c r="CP31" i="4"/>
  <c r="E36" i="12"/>
  <c r="G35" i="4"/>
  <c r="F47" i="12"/>
  <c r="E46" i="5"/>
  <c r="K46" i="4"/>
  <c r="N46" i="4" s="1"/>
  <c r="J5" i="12"/>
  <c r="N39" i="12"/>
  <c r="S44" i="12"/>
  <c r="W3" i="12"/>
  <c r="CA2" i="4"/>
  <c r="N42" i="5"/>
  <c r="O43" i="12"/>
  <c r="L36" i="12"/>
  <c r="AI35" i="4"/>
  <c r="M20" i="12"/>
  <c r="AM19" i="4"/>
  <c r="AP19" i="4" s="1"/>
  <c r="Y26" i="12"/>
  <c r="CI25" i="4"/>
  <c r="CL25" i="4" s="1"/>
  <c r="T21" i="12"/>
  <c r="BO20" i="4"/>
  <c r="BR20" i="4" s="1"/>
  <c r="U19" i="12"/>
  <c r="T18" i="5"/>
  <c r="J43" i="12"/>
  <c r="AA42" i="4"/>
  <c r="P41" i="12"/>
  <c r="O40" i="5"/>
  <c r="J39" i="5"/>
  <c r="K40" i="12"/>
  <c r="BC37" i="4"/>
  <c r="P37" i="5"/>
  <c r="J35" i="12"/>
  <c r="AA34" i="4"/>
  <c r="S32" i="4"/>
  <c r="G32" i="5"/>
  <c r="Q30" i="12"/>
  <c r="BC29" i="4"/>
  <c r="Q24" i="12"/>
  <c r="P23" i="5"/>
  <c r="J21" i="12"/>
  <c r="AA20" i="4"/>
  <c r="N19" i="12"/>
  <c r="M18" i="5"/>
  <c r="AI6" i="4"/>
  <c r="K6" i="5"/>
  <c r="G6" i="12"/>
  <c r="O5" i="4"/>
  <c r="R47" i="12"/>
  <c r="BG46" i="4"/>
  <c r="BJ46" i="4" s="1"/>
  <c r="Q44" i="5"/>
  <c r="BG44" i="4"/>
  <c r="X33" i="12"/>
  <c r="CE32" i="4"/>
  <c r="CH32" i="4" s="1"/>
  <c r="H7" i="5"/>
  <c r="O12" i="4"/>
  <c r="R12" i="4" s="1"/>
  <c r="O18" i="4"/>
  <c r="BO10" i="4"/>
  <c r="AI24" i="4"/>
  <c r="AL24" i="4" s="1"/>
  <c r="AE25" i="4"/>
  <c r="AH25" i="4" s="1"/>
  <c r="I20" i="5"/>
  <c r="AY40" i="4"/>
  <c r="CL40" i="4"/>
  <c r="E20" i="12"/>
  <c r="G19" i="4"/>
  <c r="F3" i="12"/>
  <c r="K2" i="4"/>
  <c r="I8" i="12"/>
  <c r="Q38" i="12"/>
  <c r="U38" i="12"/>
  <c r="AU45" i="4"/>
  <c r="AX45" i="4" s="1"/>
  <c r="N45" i="5"/>
  <c r="H20" i="12"/>
  <c r="G19" i="5"/>
  <c r="AE13" i="4"/>
  <c r="K14" i="12"/>
  <c r="X36" i="5"/>
  <c r="CI36" i="4"/>
  <c r="U29" i="12"/>
  <c r="T28" i="5"/>
  <c r="U9" i="5"/>
  <c r="D7" i="5"/>
  <c r="W7" i="5"/>
  <c r="G15" i="4"/>
  <c r="H14" i="5"/>
  <c r="X8" i="5"/>
  <c r="J3" i="5"/>
  <c r="AQ8" i="4"/>
  <c r="D11" i="5"/>
  <c r="E14" i="5"/>
  <c r="N16" i="5"/>
  <c r="K18" i="4"/>
  <c r="N18" i="4" s="1"/>
  <c r="K22" i="5"/>
  <c r="D23" i="5"/>
  <c r="S23" i="5"/>
  <c r="M24" i="5"/>
  <c r="AY26" i="4"/>
  <c r="M30" i="5"/>
  <c r="AY31" i="4"/>
  <c r="I34" i="5"/>
  <c r="BG40" i="4"/>
  <c r="BJ40" i="4" s="1"/>
  <c r="U18" i="5"/>
  <c r="P29" i="5"/>
  <c r="CE30" i="4"/>
  <c r="BO36" i="4"/>
  <c r="T39" i="5"/>
  <c r="AM41" i="4"/>
  <c r="S45" i="4"/>
  <c r="V45" i="4" s="1"/>
  <c r="R45" i="5"/>
  <c r="BJ13" i="4"/>
  <c r="Q46" i="5"/>
  <c r="BC12" i="4"/>
  <c r="G29" i="12"/>
  <c r="O46" i="12"/>
  <c r="R3" i="12"/>
  <c r="BG2" i="4"/>
  <c r="M28" i="12"/>
  <c r="L27" i="5"/>
  <c r="N5" i="5"/>
  <c r="G15" i="5"/>
  <c r="AU16" i="4"/>
  <c r="AI22" i="4"/>
  <c r="AQ24" i="4"/>
  <c r="K28" i="5"/>
  <c r="AQ30" i="4"/>
  <c r="O42" i="5"/>
  <c r="I42" i="5"/>
  <c r="S10" i="4"/>
  <c r="V10" i="4" s="1"/>
  <c r="K10" i="12"/>
  <c r="K3" i="12"/>
  <c r="AE2" i="4"/>
  <c r="Y6" i="12"/>
  <c r="CI5" i="4"/>
  <c r="R5" i="12"/>
  <c r="BG4" i="4"/>
  <c r="CK24" i="2"/>
  <c r="CJ24" i="4" s="1"/>
  <c r="CK13" i="2"/>
  <c r="CJ13" i="4" s="1"/>
  <c r="CK9" i="2"/>
  <c r="CJ9" i="4" s="1"/>
  <c r="X14" i="5"/>
  <c r="AP40" i="4"/>
  <c r="CI14" i="4"/>
  <c r="CL14" i="4" s="1"/>
  <c r="F45" i="12"/>
  <c r="E44" i="5"/>
  <c r="K44" i="4"/>
  <c r="BE8" i="2"/>
  <c r="BD8" i="4" s="1"/>
  <c r="BW3" i="4"/>
  <c r="CP46" i="4"/>
  <c r="CP44" i="4"/>
  <c r="BA41" i="2"/>
  <c r="AZ41" i="4" s="1"/>
  <c r="AP34" i="4"/>
  <c r="CO4" i="2"/>
  <c r="CN4" i="4" s="1"/>
  <c r="CP4" i="4" s="1"/>
  <c r="Q38" i="2"/>
  <c r="P38" i="4" s="1"/>
  <c r="M11" i="2"/>
  <c r="L11" i="4" s="1"/>
  <c r="M26" i="2"/>
  <c r="L26" i="4" s="1"/>
  <c r="AK16" i="2"/>
  <c r="AJ16" i="4" s="1"/>
  <c r="CC12" i="2"/>
  <c r="CB12" i="4" s="1"/>
  <c r="BQ10" i="2"/>
  <c r="BP10" i="4" s="1"/>
  <c r="BA40" i="2"/>
  <c r="AZ40" i="4" s="1"/>
  <c r="CG23" i="2"/>
  <c r="CF23" i="4" s="1"/>
  <c r="CC39" i="2"/>
  <c r="CB39" i="4" s="1"/>
  <c r="CO42" i="2"/>
  <c r="CN42" i="4" s="1"/>
  <c r="CP42" i="4" s="1"/>
  <c r="M9" i="2"/>
  <c r="L9" i="4" s="1"/>
  <c r="N9" i="4" s="1"/>
  <c r="BQ3" i="2"/>
  <c r="BP3" i="4" s="1"/>
  <c r="BQ29" i="2"/>
  <c r="BP29" i="4" s="1"/>
  <c r="AC36" i="2"/>
  <c r="AB36" i="4" s="1"/>
  <c r="Q39" i="2"/>
  <c r="P39" i="4" s="1"/>
  <c r="AK29" i="2"/>
  <c r="AJ29" i="4" s="1"/>
  <c r="CG5" i="2"/>
  <c r="CF5" i="4" s="1"/>
  <c r="Y30" i="2"/>
  <c r="X30" i="4" s="1"/>
  <c r="CG40" i="2"/>
  <c r="CF40" i="4" s="1"/>
  <c r="E31" i="2"/>
  <c r="D31" i="4" s="1"/>
  <c r="Q10" i="2"/>
  <c r="P10" i="4" s="1"/>
  <c r="CG6" i="2"/>
  <c r="CF6" i="4" s="1"/>
  <c r="CG43" i="2"/>
  <c r="CF43" i="4" s="1"/>
  <c r="CH43" i="4" s="1"/>
  <c r="R9" i="4"/>
  <c r="CK35" i="2"/>
  <c r="CJ35" i="4" s="1"/>
  <c r="R20" i="4"/>
  <c r="E38" i="2"/>
  <c r="D38" i="4" s="1"/>
  <c r="M21" i="2"/>
  <c r="L21" i="4" s="1"/>
  <c r="CC23" i="2"/>
  <c r="CB23" i="4" s="1"/>
  <c r="U12" i="2"/>
  <c r="T12" i="4" s="1"/>
  <c r="CC32" i="2"/>
  <c r="CB32" i="4" s="1"/>
  <c r="BY3" i="2"/>
  <c r="BX3" i="4" s="1"/>
  <c r="I34" i="2"/>
  <c r="H34" i="4" s="1"/>
  <c r="E14" i="2"/>
  <c r="D14" i="4" s="1"/>
  <c r="E13" i="2"/>
  <c r="D13" i="4" s="1"/>
  <c r="Y9" i="2"/>
  <c r="X9" i="4" s="1"/>
  <c r="Z9" i="4" s="1"/>
  <c r="CC24" i="2"/>
  <c r="CB24" i="4" s="1"/>
  <c r="CC33" i="2"/>
  <c r="CB33" i="4" s="1"/>
  <c r="CK41" i="2"/>
  <c r="CJ41" i="4" s="1"/>
  <c r="Y29" i="2"/>
  <c r="X29" i="4" s="1"/>
  <c r="Z29" i="4" s="1"/>
  <c r="AH35" i="4"/>
  <c r="CP39" i="4"/>
  <c r="AC16" i="2"/>
  <c r="AB16" i="4" s="1"/>
  <c r="BI5" i="2"/>
  <c r="BH5" i="4" s="1"/>
  <c r="BJ5" i="4" s="1"/>
  <c r="E21" i="2"/>
  <c r="D21" i="4" s="1"/>
  <c r="Y14" i="2"/>
  <c r="X14" i="4" s="1"/>
  <c r="BE2" i="2"/>
  <c r="BD2" i="4" s="1"/>
  <c r="BE26" i="2"/>
  <c r="BD26" i="4" s="1"/>
  <c r="BF26" i="4" s="1"/>
  <c r="M12" i="2"/>
  <c r="L12" i="4" s="1"/>
  <c r="M36" i="2"/>
  <c r="L36" i="4" s="1"/>
  <c r="CL20" i="4"/>
  <c r="BE27" i="2"/>
  <c r="BD27" i="4" s="1"/>
  <c r="BE45" i="2"/>
  <c r="BD45" i="4" s="1"/>
  <c r="AK35" i="2"/>
  <c r="AJ35" i="4" s="1"/>
  <c r="M40" i="2"/>
  <c r="L40" i="4" s="1"/>
  <c r="CP18" i="4"/>
  <c r="CP2" i="4"/>
  <c r="AL37" i="4"/>
  <c r="AL34" i="4"/>
  <c r="CP30" i="4"/>
  <c r="CP5" i="4"/>
  <c r="V19" i="4"/>
  <c r="CH45" i="4"/>
  <c r="BZ42" i="4"/>
  <c r="AH45" i="4"/>
  <c r="BZ37" i="4"/>
  <c r="V2" i="4"/>
  <c r="CP21" i="4"/>
  <c r="CD46" i="4"/>
  <c r="BF22" i="4"/>
  <c r="CP37" i="4"/>
  <c r="CP45" i="4"/>
  <c r="J45" i="4"/>
  <c r="AH46" i="4"/>
  <c r="CP10" i="4"/>
  <c r="T3" i="12"/>
  <c r="S2" i="5"/>
  <c r="D32" i="12"/>
  <c r="C31" i="5"/>
  <c r="D20" i="12"/>
  <c r="C19" i="5"/>
  <c r="D4" i="12"/>
  <c r="C3" i="4"/>
  <c r="F3" i="4" s="1"/>
  <c r="C3" i="5"/>
  <c r="E42" i="12"/>
  <c r="G41" i="4"/>
  <c r="F29" i="12"/>
  <c r="E28" i="5"/>
  <c r="K28" i="4"/>
  <c r="D47" i="12"/>
  <c r="C46" i="5"/>
  <c r="O3" i="12"/>
  <c r="AU2" i="4"/>
  <c r="O42" i="12"/>
  <c r="AU41" i="4"/>
  <c r="N41" i="5"/>
  <c r="P25" i="12"/>
  <c r="AY24" i="4"/>
  <c r="BB24" i="4" s="1"/>
  <c r="Q11" i="12"/>
  <c r="BC10" i="4"/>
  <c r="H10" i="12"/>
  <c r="G9" i="5"/>
  <c r="G5" i="12"/>
  <c r="F4" i="5"/>
  <c r="CA44" i="4"/>
  <c r="W45" i="12"/>
  <c r="V44" i="5"/>
  <c r="R38" i="5"/>
  <c r="S39" i="12"/>
  <c r="T35" i="5"/>
  <c r="U36" i="12"/>
  <c r="W28" i="12"/>
  <c r="CA27" i="4"/>
  <c r="V27" i="5"/>
  <c r="R21" i="12"/>
  <c r="BG20" i="4"/>
  <c r="Q20" i="5"/>
  <c r="S19" i="12"/>
  <c r="BK18" i="4"/>
  <c r="BW15" i="4"/>
  <c r="V16" i="12"/>
  <c r="W9" i="12"/>
  <c r="CA8" i="4"/>
  <c r="CD8" i="4" s="1"/>
  <c r="V8" i="5"/>
  <c r="Y7" i="12"/>
  <c r="CI6" i="4"/>
  <c r="CL6" i="4" s="1"/>
  <c r="X6" i="5"/>
  <c r="S5" i="12"/>
  <c r="BK4" i="4"/>
  <c r="E8" i="5"/>
  <c r="Q10" i="5"/>
  <c r="BS11" i="4"/>
  <c r="E4" i="5"/>
  <c r="J12" i="5"/>
  <c r="W13" i="5"/>
  <c r="AE23" i="4"/>
  <c r="X31" i="5"/>
  <c r="CA33" i="4"/>
  <c r="K34" i="5"/>
  <c r="O38" i="5"/>
  <c r="K42" i="5"/>
  <c r="R18" i="5"/>
  <c r="I19" i="5"/>
  <c r="O27" i="4"/>
  <c r="AY36" i="4"/>
  <c r="BB36" i="4" s="1"/>
  <c r="C19" i="4"/>
  <c r="F19" i="4" s="1"/>
  <c r="K4" i="4"/>
  <c r="N4" i="4" s="1"/>
  <c r="CI2" i="4"/>
  <c r="CL2" i="4" s="1"/>
  <c r="L35" i="12"/>
  <c r="T43" i="12"/>
  <c r="Y37" i="12"/>
  <c r="D28" i="12"/>
  <c r="C27" i="5"/>
  <c r="D12" i="12"/>
  <c r="C11" i="4"/>
  <c r="E46" i="12"/>
  <c r="D45" i="5"/>
  <c r="L46" i="12"/>
  <c r="K45" i="5"/>
  <c r="AI45" i="4"/>
  <c r="AL45" i="4" s="1"/>
  <c r="N44" i="12"/>
  <c r="AQ43" i="4"/>
  <c r="M43" i="5"/>
  <c r="M40" i="12"/>
  <c r="L39" i="5"/>
  <c r="G34" i="12"/>
  <c r="F33" i="5"/>
  <c r="AY30" i="4"/>
  <c r="O30" i="5"/>
  <c r="P31" i="12"/>
  <c r="I7" i="12"/>
  <c r="W6" i="4"/>
  <c r="I3" i="5"/>
  <c r="J4" i="12"/>
  <c r="U42" i="12"/>
  <c r="BS41" i="4"/>
  <c r="V25" i="5"/>
  <c r="W26" i="12"/>
  <c r="Y24" i="12"/>
  <c r="CI23" i="4"/>
  <c r="CL23" i="4" s="1"/>
  <c r="Y13" i="12"/>
  <c r="CI12" i="4"/>
  <c r="O9" i="5"/>
  <c r="AE12" i="4"/>
  <c r="AH12" i="4" s="1"/>
  <c r="CE13" i="4"/>
  <c r="M28" i="5"/>
  <c r="CI31" i="4"/>
  <c r="P35" i="5"/>
  <c r="AI42" i="4"/>
  <c r="AA19" i="4"/>
  <c r="AD19" i="4" s="1"/>
  <c r="X23" i="5"/>
  <c r="D41" i="5"/>
  <c r="BC6" i="4"/>
  <c r="BF6" i="4" s="1"/>
  <c r="AI5" i="4"/>
  <c r="R4" i="5"/>
  <c r="K5" i="5"/>
  <c r="S3" i="5"/>
  <c r="AY9" i="4"/>
  <c r="V14" i="5"/>
  <c r="N15" i="5"/>
  <c r="BC16" i="4"/>
  <c r="I26" i="5"/>
  <c r="AQ28" i="4"/>
  <c r="BC35" i="4"/>
  <c r="E36" i="5"/>
  <c r="C15" i="5"/>
  <c r="U21" i="5"/>
  <c r="D24" i="5"/>
  <c r="C31" i="4"/>
  <c r="C46" i="4"/>
  <c r="F46" i="4" s="1"/>
  <c r="O16" i="12"/>
  <c r="D40" i="12"/>
  <c r="C39" i="4"/>
  <c r="C39" i="5"/>
  <c r="D24" i="12"/>
  <c r="C23" i="4"/>
  <c r="D8" i="12"/>
  <c r="C7" i="4"/>
  <c r="F17" i="12"/>
  <c r="K16" i="4"/>
  <c r="K12" i="4"/>
  <c r="C11" i="5"/>
  <c r="BC45" i="4"/>
  <c r="P45" i="5"/>
  <c r="O44" i="5"/>
  <c r="AY44" i="4"/>
  <c r="J41" i="12"/>
  <c r="AA40" i="4"/>
  <c r="K37" i="5"/>
  <c r="L38" i="12"/>
  <c r="Q22" i="12"/>
  <c r="P21" i="5"/>
  <c r="L21" i="12"/>
  <c r="AI20" i="4"/>
  <c r="K20" i="5"/>
  <c r="M15" i="12"/>
  <c r="AM14" i="4"/>
  <c r="K9" i="12"/>
  <c r="AE8" i="4"/>
  <c r="X44" i="12"/>
  <c r="W43" i="5"/>
  <c r="V41" i="12"/>
  <c r="BW40" i="4"/>
  <c r="BZ40" i="4" s="1"/>
  <c r="BG39" i="4"/>
  <c r="R40" i="12"/>
  <c r="BW34" i="4"/>
  <c r="U34" i="5"/>
  <c r="S29" i="12"/>
  <c r="BK28" i="4"/>
  <c r="R28" i="5"/>
  <c r="X19" i="5"/>
  <c r="Y20" i="12"/>
  <c r="CI19" i="4"/>
  <c r="CL19" i="4" s="1"/>
  <c r="T20" i="12"/>
  <c r="BO19" i="4"/>
  <c r="BR19" i="4" s="1"/>
  <c r="U17" i="12"/>
  <c r="BS16" i="4"/>
  <c r="K8" i="4"/>
  <c r="BG10" i="4"/>
  <c r="P16" i="5"/>
  <c r="J8" i="5"/>
  <c r="N4" i="5"/>
  <c r="N2" i="5"/>
  <c r="U15" i="5"/>
  <c r="H16" i="5"/>
  <c r="CA14" i="4"/>
  <c r="BC21" i="4"/>
  <c r="AA26" i="4"/>
  <c r="K36" i="4"/>
  <c r="C15" i="4"/>
  <c r="S19" i="5"/>
  <c r="E20" i="5"/>
  <c r="BW21" i="4"/>
  <c r="BZ21" i="4" s="1"/>
  <c r="G38" i="5"/>
  <c r="T41" i="5"/>
  <c r="H43" i="5"/>
  <c r="CP20" i="4"/>
  <c r="D45" i="12"/>
  <c r="C44" i="4"/>
  <c r="F44" i="4" s="1"/>
  <c r="E21" i="12"/>
  <c r="D20" i="5"/>
  <c r="N8" i="12"/>
  <c r="Y43" i="12"/>
  <c r="G45" i="12"/>
  <c r="O44" i="4"/>
  <c r="H43" i="12"/>
  <c r="S42" i="4"/>
  <c r="L39" i="12"/>
  <c r="AI38" i="4"/>
  <c r="F25" i="12"/>
  <c r="K24" i="4"/>
  <c r="F33" i="12"/>
  <c r="K32" i="4"/>
  <c r="N32" i="4" s="1"/>
  <c r="G42" i="12"/>
  <c r="F41" i="5"/>
  <c r="N38" i="12"/>
  <c r="AQ37" i="4"/>
  <c r="AT37" i="4" s="1"/>
  <c r="W35" i="4"/>
  <c r="H35" i="5"/>
  <c r="I36" i="12"/>
  <c r="N33" i="5"/>
  <c r="O34" i="12"/>
  <c r="O28" i="12"/>
  <c r="AU27" i="4"/>
  <c r="N27" i="5"/>
  <c r="AM25" i="4"/>
  <c r="L25" i="5"/>
  <c r="H25" i="12"/>
  <c r="S24" i="4"/>
  <c r="I22" i="12"/>
  <c r="H21" i="5"/>
  <c r="L11" i="12"/>
  <c r="AI10" i="4"/>
  <c r="AL10" i="4" s="1"/>
  <c r="S27" i="12"/>
  <c r="R26" i="5"/>
  <c r="X25" i="12"/>
  <c r="CE24" i="4"/>
  <c r="M11" i="5"/>
  <c r="P6" i="5"/>
  <c r="X10" i="5"/>
  <c r="O13" i="5"/>
  <c r="W16" i="4"/>
  <c r="M17" i="5"/>
  <c r="E16" i="5"/>
  <c r="BO17" i="4"/>
  <c r="BR17" i="4" s="1"/>
  <c r="E40" i="5"/>
  <c r="C27" i="4"/>
  <c r="O18" i="5"/>
  <c r="K20" i="4"/>
  <c r="W21" i="4"/>
  <c r="I32" i="5"/>
  <c r="W32" i="5"/>
  <c r="S38" i="4"/>
  <c r="L14" i="5"/>
  <c r="BK45" i="4"/>
  <c r="AU4" i="4"/>
  <c r="AA3" i="4"/>
  <c r="AD3" i="4" s="1"/>
  <c r="BO2" i="4"/>
  <c r="F44" i="12"/>
  <c r="E43" i="5"/>
  <c r="G3" i="12"/>
  <c r="O2" i="4"/>
  <c r="R2" i="4" s="1"/>
  <c r="T18" i="12"/>
  <c r="O47" i="12"/>
  <c r="AU46" i="4"/>
  <c r="AX46" i="4" s="1"/>
  <c r="N46" i="5"/>
  <c r="G47" i="12"/>
  <c r="O46" i="4"/>
  <c r="R46" i="4" s="1"/>
  <c r="M46" i="12"/>
  <c r="L45" i="5"/>
  <c r="P44" i="5"/>
  <c r="BC44" i="4"/>
  <c r="H44" i="5"/>
  <c r="I45" i="12"/>
  <c r="W44" i="4"/>
  <c r="Z44" i="4" s="1"/>
  <c r="J44" i="12"/>
  <c r="AA43" i="4"/>
  <c r="I43" i="5"/>
  <c r="P42" i="12"/>
  <c r="O41" i="5"/>
  <c r="H42" i="12"/>
  <c r="S41" i="4"/>
  <c r="V41" i="4" s="1"/>
  <c r="K41" i="12"/>
  <c r="J40" i="5"/>
  <c r="Q39" i="12"/>
  <c r="BC38" i="4"/>
  <c r="BF38" i="4" s="1"/>
  <c r="P38" i="5"/>
  <c r="I39" i="12"/>
  <c r="H38" i="5"/>
  <c r="Q37" i="12"/>
  <c r="P36" i="5"/>
  <c r="O36" i="4"/>
  <c r="G37" i="12"/>
  <c r="J36" i="12"/>
  <c r="I35" i="5"/>
  <c r="AA35" i="4"/>
  <c r="M35" i="12"/>
  <c r="L34" i="5"/>
  <c r="P34" i="12"/>
  <c r="O33" i="5"/>
  <c r="S33" i="4"/>
  <c r="H34" i="12"/>
  <c r="N32" i="12"/>
  <c r="AQ31" i="4"/>
  <c r="CE48" i="2"/>
  <c r="BW48" i="2"/>
  <c r="BS7" i="4"/>
  <c r="BV7" i="4" s="1"/>
  <c r="U8" i="12"/>
  <c r="BW6" i="4"/>
  <c r="V7" i="12"/>
  <c r="CA5" i="4"/>
  <c r="W6" i="12"/>
  <c r="CE4" i="4"/>
  <c r="CH4" i="4" s="1"/>
  <c r="W4" i="5"/>
  <c r="X5" i="12"/>
  <c r="CI3" i="4"/>
  <c r="Y4" i="12"/>
  <c r="F12" i="5"/>
  <c r="O15" i="5"/>
  <c r="I6" i="5"/>
  <c r="I2" i="5"/>
  <c r="F22" i="5"/>
  <c r="H24" i="5"/>
  <c r="S27" i="4"/>
  <c r="V27" i="4" s="1"/>
  <c r="BC30" i="4"/>
  <c r="CI32" i="4"/>
  <c r="CL32" i="4" s="1"/>
  <c r="AA21" i="4"/>
  <c r="BC25" i="4"/>
  <c r="BF25" i="4" s="1"/>
  <c r="W14" i="4"/>
  <c r="F23" i="12"/>
  <c r="E22" i="5"/>
  <c r="K4" i="12"/>
  <c r="M38" i="12"/>
  <c r="L37" i="5"/>
  <c r="O34" i="5"/>
  <c r="AY34" i="4"/>
  <c r="BB34" i="4" s="1"/>
  <c r="G9" i="12"/>
  <c r="O8" i="4"/>
  <c r="J8" i="12"/>
  <c r="AA7" i="4"/>
  <c r="I7" i="5"/>
  <c r="W46" i="12"/>
  <c r="V45" i="5"/>
  <c r="T44" i="12"/>
  <c r="BO43" i="4"/>
  <c r="Y42" i="12"/>
  <c r="CI41" i="4"/>
  <c r="T33" i="12"/>
  <c r="S32" i="5"/>
  <c r="U32" i="12"/>
  <c r="T31" i="5"/>
  <c r="W30" i="12"/>
  <c r="CA29" i="4"/>
  <c r="CD29" i="4" s="1"/>
  <c r="S28" i="12"/>
  <c r="BK27" i="4"/>
  <c r="S26" i="12"/>
  <c r="R25" i="5"/>
  <c r="U24" i="12"/>
  <c r="T23" i="5"/>
  <c r="R22" i="12"/>
  <c r="Q21" i="5"/>
  <c r="BK19" i="4"/>
  <c r="S20" i="12"/>
  <c r="W19" i="12"/>
  <c r="CA18" i="4"/>
  <c r="CD18" i="4" s="1"/>
  <c r="R10" i="12"/>
  <c r="BG9" i="4"/>
  <c r="O29" i="12"/>
  <c r="AU28" i="4"/>
  <c r="K27" i="12"/>
  <c r="J26" i="5"/>
  <c r="O23" i="12"/>
  <c r="N22" i="5"/>
  <c r="Q19" i="12"/>
  <c r="BC18" i="4"/>
  <c r="BF18" i="4" s="1"/>
  <c r="P18" i="5"/>
  <c r="O12" i="12"/>
  <c r="AU11" i="4"/>
  <c r="N11" i="5"/>
  <c r="Q10" i="12"/>
  <c r="BC9" i="4"/>
  <c r="P9" i="5"/>
  <c r="H9" i="5"/>
  <c r="I10" i="12"/>
  <c r="L9" i="12"/>
  <c r="AI8" i="4"/>
  <c r="K8" i="5"/>
  <c r="O7" i="4"/>
  <c r="R7" i="4" s="1"/>
  <c r="G8" i="12"/>
  <c r="M6" i="12"/>
  <c r="AM5" i="4"/>
  <c r="P5" i="12"/>
  <c r="AY4" i="4"/>
  <c r="O4" i="5"/>
  <c r="G4" i="5"/>
  <c r="S4" i="4"/>
  <c r="V4" i="4" s="1"/>
  <c r="T46" i="12"/>
  <c r="BO45" i="4"/>
  <c r="X45" i="12"/>
  <c r="W44" i="5"/>
  <c r="Y44" i="12"/>
  <c r="CI43" i="4"/>
  <c r="W41" i="12"/>
  <c r="CA40" i="4"/>
  <c r="S40" i="12"/>
  <c r="BK39" i="4"/>
  <c r="T39" i="12"/>
  <c r="BO38" i="4"/>
  <c r="R37" i="12"/>
  <c r="Q36" i="5"/>
  <c r="V36" i="12"/>
  <c r="BW35" i="4"/>
  <c r="BZ35" i="4" s="1"/>
  <c r="U35" i="5"/>
  <c r="W35" i="12"/>
  <c r="V34" i="5"/>
  <c r="V23" i="12"/>
  <c r="BW22" i="4"/>
  <c r="BZ22" i="4" s="1"/>
  <c r="U20" i="12"/>
  <c r="T19" i="5"/>
  <c r="W10" i="12"/>
  <c r="V9" i="5"/>
  <c r="R7" i="12"/>
  <c r="BG6" i="4"/>
  <c r="S6" i="12"/>
  <c r="BK5" i="4"/>
  <c r="T5" i="12"/>
  <c r="BO4" i="4"/>
  <c r="C6" i="4"/>
  <c r="K5" i="4"/>
  <c r="N5" i="4" s="1"/>
  <c r="BS3" i="4"/>
  <c r="BV30" i="4"/>
  <c r="CH44" i="4"/>
  <c r="G9" i="4"/>
  <c r="BO52" i="6"/>
  <c r="O52" i="6"/>
  <c r="BM52" i="6"/>
  <c r="AC52" i="6"/>
  <c r="M52" i="6"/>
  <c r="DN21" i="6" s="1"/>
  <c r="CO52" i="6"/>
  <c r="BY52" i="6"/>
  <c r="BG52" i="6"/>
  <c r="AA52" i="6"/>
  <c r="K52" i="6"/>
  <c r="CY52" i="6"/>
  <c r="HO52" i="6"/>
  <c r="BW52" i="6"/>
  <c r="AO52" i="6"/>
  <c r="I52" i="6"/>
  <c r="CW52" i="6"/>
  <c r="BU52" i="6"/>
  <c r="BC52" i="6"/>
  <c r="AM52" i="6"/>
  <c r="W52" i="6"/>
  <c r="EJ52" i="6" s="1"/>
  <c r="G52" i="6"/>
  <c r="AU52" i="6"/>
  <c r="CK52" i="6"/>
  <c r="BE52" i="6"/>
  <c r="Y52" i="6"/>
  <c r="CU52" i="6"/>
  <c r="BS52" i="6"/>
  <c r="BA52" i="6"/>
  <c r="AK52" i="6"/>
  <c r="U52" i="6"/>
  <c r="CG52" i="6"/>
  <c r="AI52" i="6"/>
  <c r="L77" i="11"/>
  <c r="L80" i="11"/>
  <c r="L76" i="11"/>
  <c r="L79" i="11"/>
  <c r="L78" i="11"/>
  <c r="K80" i="11"/>
  <c r="CS52" i="6"/>
  <c r="CE52" i="6"/>
  <c r="AW52" i="6"/>
  <c r="AG52" i="6"/>
  <c r="Q52" i="6"/>
  <c r="BQ52" i="6"/>
  <c r="S52" i="6"/>
  <c r="AY52" i="6"/>
  <c r="CC52" i="6"/>
  <c r="AE52" i="6"/>
  <c r="CQ52" i="6"/>
  <c r="CA52" i="6"/>
  <c r="AS52" i="6"/>
  <c r="D54" i="6"/>
  <c r="AQ52" i="6"/>
  <c r="L48" i="11"/>
  <c r="M37" i="12"/>
  <c r="L36" i="5"/>
  <c r="Q35" i="12"/>
  <c r="BC34" i="4"/>
  <c r="P34" i="5"/>
  <c r="AY23" i="4"/>
  <c r="P24" i="12"/>
  <c r="O23" i="5"/>
  <c r="H13" i="12"/>
  <c r="S12" i="4"/>
  <c r="G12" i="5"/>
  <c r="U44" i="12"/>
  <c r="T43" i="5"/>
  <c r="BS43" i="4"/>
  <c r="V32" i="12"/>
  <c r="U31" i="5"/>
  <c r="S30" i="12"/>
  <c r="BK29" i="4"/>
  <c r="T15" i="12"/>
  <c r="S14" i="5"/>
  <c r="BO14" i="4"/>
  <c r="BR14" i="4" s="1"/>
  <c r="E7" i="12"/>
  <c r="G6" i="4"/>
  <c r="D6" i="5"/>
  <c r="E15" i="12"/>
  <c r="D14" i="5"/>
  <c r="G14" i="4"/>
  <c r="E23" i="12"/>
  <c r="G22" i="4"/>
  <c r="E31" i="12"/>
  <c r="G30" i="4"/>
  <c r="M45" i="12"/>
  <c r="L44" i="5"/>
  <c r="AM44" i="4"/>
  <c r="L42" i="12"/>
  <c r="AI41" i="4"/>
  <c r="AL41" i="4" s="1"/>
  <c r="K41" i="5"/>
  <c r="G41" i="12"/>
  <c r="O40" i="4"/>
  <c r="F40" i="5"/>
  <c r="M39" i="12"/>
  <c r="L38" i="5"/>
  <c r="AM38" i="4"/>
  <c r="AP38" i="4" s="1"/>
  <c r="H37" i="12"/>
  <c r="G36" i="5"/>
  <c r="S36" i="4"/>
  <c r="I35" i="12"/>
  <c r="W34" i="4"/>
  <c r="O33" i="12"/>
  <c r="N32" i="5"/>
  <c r="AA31" i="4"/>
  <c r="AD31" i="4" s="1"/>
  <c r="I31" i="5"/>
  <c r="J32" i="12"/>
  <c r="K29" i="12"/>
  <c r="AE28" i="4"/>
  <c r="L28" i="12"/>
  <c r="AI27" i="4"/>
  <c r="K27" i="5"/>
  <c r="O26" i="4"/>
  <c r="F26" i="5"/>
  <c r="G27" i="12"/>
  <c r="I21" i="12"/>
  <c r="H20" i="5"/>
  <c r="S18" i="4"/>
  <c r="V18" i="4" s="1"/>
  <c r="G18" i="5"/>
  <c r="H19" i="12"/>
  <c r="N17" i="12"/>
  <c r="M16" i="5"/>
  <c r="AI15" i="4"/>
  <c r="L16" i="12"/>
  <c r="M10" i="12"/>
  <c r="AM9" i="4"/>
  <c r="L9" i="5"/>
  <c r="H9" i="12"/>
  <c r="S8" i="4"/>
  <c r="V8" i="4" s="1"/>
  <c r="I6" i="12"/>
  <c r="W5" i="4"/>
  <c r="H5" i="5"/>
  <c r="BG48" i="2"/>
  <c r="AU3" i="4"/>
  <c r="O4" i="12"/>
  <c r="N3" i="5"/>
  <c r="T45" i="12"/>
  <c r="S44" i="5"/>
  <c r="R42" i="12"/>
  <c r="Q41" i="5"/>
  <c r="V39" i="5"/>
  <c r="W40" i="12"/>
  <c r="X39" i="12"/>
  <c r="CE38" i="4"/>
  <c r="S35" i="12"/>
  <c r="R34" i="5"/>
  <c r="W31" i="12"/>
  <c r="CA30" i="4"/>
  <c r="V30" i="5"/>
  <c r="X30" i="12"/>
  <c r="W29" i="5"/>
  <c r="CE29" i="4"/>
  <c r="CH29" i="4" s="1"/>
  <c r="T26" i="12"/>
  <c r="S25" i="5"/>
  <c r="BO25" i="4"/>
  <c r="BK21" i="4"/>
  <c r="S22" i="12"/>
  <c r="R21" i="5"/>
  <c r="BO48" i="2"/>
  <c r="S16" i="12"/>
  <c r="R15" i="5"/>
  <c r="BK15" i="4"/>
  <c r="S8" i="5"/>
  <c r="BO8" i="4"/>
  <c r="O29" i="5"/>
  <c r="G8" i="5"/>
  <c r="AY29" i="4"/>
  <c r="BW31" i="4"/>
  <c r="CE18" i="4"/>
  <c r="X46" i="12"/>
  <c r="D43" i="12"/>
  <c r="C42" i="4"/>
  <c r="C42" i="5"/>
  <c r="E3" i="12"/>
  <c r="G2" i="4"/>
  <c r="E11" i="12"/>
  <c r="D10" i="5"/>
  <c r="E19" i="12"/>
  <c r="G18" i="4"/>
  <c r="D18" i="5"/>
  <c r="E27" i="12"/>
  <c r="D26" i="5"/>
  <c r="G26" i="4"/>
  <c r="E35" i="12"/>
  <c r="D34" i="5"/>
  <c r="G34" i="4"/>
  <c r="D2" i="5"/>
  <c r="P47" i="12"/>
  <c r="AY46" i="4"/>
  <c r="BB46" i="4" s="1"/>
  <c r="N47" i="12"/>
  <c r="M46" i="5"/>
  <c r="L47" i="12"/>
  <c r="K46" i="5"/>
  <c r="J47" i="12"/>
  <c r="AA46" i="4"/>
  <c r="AD46" i="4" s="1"/>
  <c r="H47" i="12"/>
  <c r="S46" i="4"/>
  <c r="V46" i="4" s="1"/>
  <c r="G46" i="5"/>
  <c r="H45" i="12"/>
  <c r="S44" i="4"/>
  <c r="V44" i="4" s="1"/>
  <c r="G44" i="5"/>
  <c r="Q43" i="12"/>
  <c r="BC42" i="4"/>
  <c r="P42" i="5"/>
  <c r="L34" i="12"/>
  <c r="AI33" i="4"/>
  <c r="K33" i="5"/>
  <c r="M31" i="12"/>
  <c r="AM30" i="4"/>
  <c r="L30" i="5"/>
  <c r="J26" i="12"/>
  <c r="I25" i="5"/>
  <c r="K23" i="12"/>
  <c r="AE22" i="4"/>
  <c r="J22" i="5"/>
  <c r="BC20" i="4"/>
  <c r="P20" i="5"/>
  <c r="O20" i="12"/>
  <c r="AU19" i="4"/>
  <c r="N19" i="5"/>
  <c r="AM48" i="2"/>
  <c r="J15" i="12"/>
  <c r="AA14" i="4"/>
  <c r="I14" i="5"/>
  <c r="P13" i="12"/>
  <c r="AY12" i="4"/>
  <c r="AE11" i="4"/>
  <c r="K12" i="12"/>
  <c r="AY8" i="4"/>
  <c r="P9" i="12"/>
  <c r="O8" i="5"/>
  <c r="K8" i="12"/>
  <c r="J7" i="5"/>
  <c r="AE7" i="4"/>
  <c r="BC5" i="4"/>
  <c r="BF5" i="4" s="1"/>
  <c r="Q6" i="12"/>
  <c r="AU48" i="2"/>
  <c r="L5" i="12"/>
  <c r="AI4" i="4"/>
  <c r="V37" i="12"/>
  <c r="BW36" i="4"/>
  <c r="BZ36" i="4" s="1"/>
  <c r="T34" i="12"/>
  <c r="BO33" i="4"/>
  <c r="S33" i="5"/>
  <c r="BO27" i="4"/>
  <c r="S27" i="5"/>
  <c r="T28" i="12"/>
  <c r="X27" i="12"/>
  <c r="CE26" i="4"/>
  <c r="W26" i="5"/>
  <c r="V24" i="12"/>
  <c r="BW23" i="4"/>
  <c r="BZ23" i="4" s="1"/>
  <c r="U23" i="5"/>
  <c r="BK48" i="2"/>
  <c r="Y18" i="12"/>
  <c r="X17" i="5"/>
  <c r="U14" i="12"/>
  <c r="T13" i="5"/>
  <c r="BS13" i="4"/>
  <c r="R12" i="12"/>
  <c r="BG11" i="4"/>
  <c r="BJ11" i="4" s="1"/>
  <c r="Q11" i="5"/>
  <c r="CA48" i="2"/>
  <c r="BK34" i="4"/>
  <c r="M6" i="5"/>
  <c r="W18" i="5"/>
  <c r="AM13" i="4"/>
  <c r="K4" i="5"/>
  <c r="AQ46" i="4"/>
  <c r="AT46" i="4" s="1"/>
  <c r="Q21" i="12"/>
  <c r="I43" i="12"/>
  <c r="H42" i="5"/>
  <c r="O41" i="12"/>
  <c r="AU40" i="4"/>
  <c r="N40" i="5"/>
  <c r="AA39" i="4"/>
  <c r="J40" i="12"/>
  <c r="P38" i="12"/>
  <c r="AY37" i="4"/>
  <c r="BB37" i="4" s="1"/>
  <c r="N36" i="12"/>
  <c r="AQ35" i="4"/>
  <c r="M35" i="5"/>
  <c r="G33" i="12"/>
  <c r="O32" i="4"/>
  <c r="R32" i="4" s="1"/>
  <c r="H30" i="12"/>
  <c r="S29" i="4"/>
  <c r="V29" i="4" s="1"/>
  <c r="G29" i="5"/>
  <c r="O27" i="12"/>
  <c r="AU26" i="4"/>
  <c r="N26" i="5"/>
  <c r="M25" i="12"/>
  <c r="L24" i="5"/>
  <c r="AM24" i="4"/>
  <c r="AP24" i="4" s="1"/>
  <c r="H24" i="12"/>
  <c r="S23" i="4"/>
  <c r="G23" i="5"/>
  <c r="N22" i="12"/>
  <c r="AQ21" i="4"/>
  <c r="M21" i="5"/>
  <c r="M19" i="12"/>
  <c r="L18" i="5"/>
  <c r="K18" i="12"/>
  <c r="AE17" i="4"/>
  <c r="J17" i="5"/>
  <c r="G16" i="12"/>
  <c r="O15" i="4"/>
  <c r="F15" i="5"/>
  <c r="N11" i="12"/>
  <c r="M10" i="5"/>
  <c r="AQ10" i="4"/>
  <c r="O3" i="4"/>
  <c r="R3" i="4" s="1"/>
  <c r="G4" i="12"/>
  <c r="F3" i="5"/>
  <c r="V43" i="12"/>
  <c r="U42" i="5"/>
  <c r="W38" i="12"/>
  <c r="CA37" i="4"/>
  <c r="V37" i="5"/>
  <c r="R38" i="12"/>
  <c r="Q37" i="5"/>
  <c r="BG37" i="4"/>
  <c r="R36" i="12"/>
  <c r="BG35" i="4"/>
  <c r="Q35" i="5"/>
  <c r="U33" i="12"/>
  <c r="BS32" i="4"/>
  <c r="T32" i="5"/>
  <c r="U25" i="12"/>
  <c r="BS24" i="4"/>
  <c r="T24" i="5"/>
  <c r="R23" i="12"/>
  <c r="BG22" i="4"/>
  <c r="Q22" i="5"/>
  <c r="W21" i="12"/>
  <c r="CA20" i="4"/>
  <c r="V20" i="5"/>
  <c r="R17" i="12"/>
  <c r="BG16" i="4"/>
  <c r="Q16" i="5"/>
  <c r="BW12" i="4"/>
  <c r="V13" i="12"/>
  <c r="CI48" i="2"/>
  <c r="S10" i="12"/>
  <c r="BK9" i="4"/>
  <c r="R9" i="5"/>
  <c r="AU32" i="4"/>
  <c r="L13" i="5"/>
  <c r="H34" i="5"/>
  <c r="CA39" i="4"/>
  <c r="BO44" i="4"/>
  <c r="P5" i="5"/>
  <c r="CI17" i="4"/>
  <c r="CL17" i="4" s="1"/>
  <c r="J11" i="5"/>
  <c r="D22" i="5"/>
  <c r="F32" i="5"/>
  <c r="W45" i="5"/>
  <c r="T9" i="12"/>
  <c r="K15" i="5"/>
  <c r="AQ16" i="4"/>
  <c r="AM36" i="4"/>
  <c r="AP36" i="4" s="1"/>
  <c r="W38" i="5"/>
  <c r="AI46" i="4"/>
  <c r="AL46" i="4" s="1"/>
  <c r="W20" i="4"/>
  <c r="AQ6" i="4"/>
  <c r="M44" i="12"/>
  <c r="L43" i="5"/>
  <c r="M29" i="12"/>
  <c r="AM28" i="4"/>
  <c r="L28" i="5"/>
  <c r="S28" i="4"/>
  <c r="V28" i="4" s="1"/>
  <c r="H29" i="12"/>
  <c r="N5" i="12"/>
  <c r="AQ4" i="4"/>
  <c r="M4" i="5"/>
  <c r="I4" i="12"/>
  <c r="H3" i="5"/>
  <c r="R46" i="5"/>
  <c r="S47" i="12"/>
  <c r="BK46" i="4"/>
  <c r="BN46" i="4" s="1"/>
  <c r="S43" i="12"/>
  <c r="BK42" i="4"/>
  <c r="U41" i="12"/>
  <c r="BS40" i="4"/>
  <c r="Y40" i="12"/>
  <c r="CI39" i="4"/>
  <c r="X39" i="5"/>
  <c r="R39" i="12"/>
  <c r="BG38" i="4"/>
  <c r="Q38" i="5"/>
  <c r="P46" i="12"/>
  <c r="O45" i="5"/>
  <c r="O37" i="12"/>
  <c r="AU36" i="4"/>
  <c r="N36" i="5"/>
  <c r="AY35" i="4"/>
  <c r="BB35" i="4" s="1"/>
  <c r="P36" i="12"/>
  <c r="O35" i="5"/>
  <c r="K35" i="12"/>
  <c r="AE34" i="4"/>
  <c r="J34" i="5"/>
  <c r="Q33" i="12"/>
  <c r="BC32" i="4"/>
  <c r="L32" i="12"/>
  <c r="AI31" i="4"/>
  <c r="K31" i="5"/>
  <c r="O30" i="4"/>
  <c r="F30" i="5"/>
  <c r="G31" i="12"/>
  <c r="Q20" i="12"/>
  <c r="P19" i="5"/>
  <c r="O14" i="12"/>
  <c r="AU13" i="4"/>
  <c r="J13" i="12"/>
  <c r="AA12" i="4"/>
  <c r="N9" i="5"/>
  <c r="O10" i="12"/>
  <c r="P7" i="12"/>
  <c r="O6" i="5"/>
  <c r="Q4" i="12"/>
  <c r="BC3" i="4"/>
  <c r="U47" i="12"/>
  <c r="BS46" i="4"/>
  <c r="BV46" i="4" s="1"/>
  <c r="R46" i="12"/>
  <c r="Q45" i="5"/>
  <c r="BG45" i="4"/>
  <c r="Q40" i="12"/>
  <c r="BC39" i="4"/>
  <c r="AM35" i="4"/>
  <c r="AP35" i="4" s="1"/>
  <c r="L35" i="5"/>
  <c r="H35" i="12"/>
  <c r="G34" i="5"/>
  <c r="I32" i="12"/>
  <c r="W31" i="4"/>
  <c r="O30" i="12"/>
  <c r="AU29" i="4"/>
  <c r="N27" i="12"/>
  <c r="AQ26" i="4"/>
  <c r="M26" i="5"/>
  <c r="O24" i="12"/>
  <c r="N23" i="5"/>
  <c r="J23" i="12"/>
  <c r="I22" i="5"/>
  <c r="H21" i="12"/>
  <c r="S20" i="4"/>
  <c r="N20" i="12"/>
  <c r="M19" i="5"/>
  <c r="L19" i="12"/>
  <c r="AI18" i="4"/>
  <c r="J18" i="12"/>
  <c r="AA17" i="4"/>
  <c r="M17" i="12"/>
  <c r="L16" i="5"/>
  <c r="H17" i="12"/>
  <c r="S16" i="4"/>
  <c r="K16" i="12"/>
  <c r="AE15" i="4"/>
  <c r="Q15" i="12"/>
  <c r="BC14" i="4"/>
  <c r="O13" i="12"/>
  <c r="AU12" i="4"/>
  <c r="N12" i="5"/>
  <c r="M11" i="12"/>
  <c r="L10" i="5"/>
  <c r="O9" i="12"/>
  <c r="AU8" i="4"/>
  <c r="AE48" i="2"/>
  <c r="L40" i="12"/>
  <c r="K39" i="5"/>
  <c r="G39" i="12"/>
  <c r="O38" i="4"/>
  <c r="F38" i="5"/>
  <c r="H36" i="12"/>
  <c r="S35" i="4"/>
  <c r="G35" i="5"/>
  <c r="O31" i="12"/>
  <c r="AU30" i="4"/>
  <c r="N30" i="5"/>
  <c r="N28" i="12"/>
  <c r="AQ27" i="4"/>
  <c r="H26" i="5"/>
  <c r="I27" i="12"/>
  <c r="W26" i="4"/>
  <c r="M23" i="12"/>
  <c r="AM22" i="4"/>
  <c r="L22" i="5"/>
  <c r="G21" i="5"/>
  <c r="H22" i="12"/>
  <c r="I20" i="12"/>
  <c r="H19" i="5"/>
  <c r="W19" i="4"/>
  <c r="G14" i="12"/>
  <c r="F13" i="5"/>
  <c r="P11" i="12"/>
  <c r="O10" i="5"/>
  <c r="W44" i="12"/>
  <c r="CA43" i="4"/>
  <c r="AM17" i="4"/>
  <c r="W3" i="4"/>
  <c r="Z3" i="4" s="1"/>
  <c r="L45" i="12"/>
  <c r="K44" i="5"/>
  <c r="W39" i="4"/>
  <c r="Z39" i="4" s="1"/>
  <c r="I40" i="12"/>
  <c r="K38" i="12"/>
  <c r="AE37" i="4"/>
  <c r="AH37" i="4" s="1"/>
  <c r="K36" i="5"/>
  <c r="AI36" i="4"/>
  <c r="K34" i="12"/>
  <c r="AE33" i="4"/>
  <c r="Q32" i="12"/>
  <c r="BC31" i="4"/>
  <c r="BF31" i="4" s="1"/>
  <c r="P31" i="5"/>
  <c r="L31" i="12"/>
  <c r="K30" i="5"/>
  <c r="O29" i="4"/>
  <c r="F29" i="5"/>
  <c r="G30" i="12"/>
  <c r="J29" i="12"/>
  <c r="I28" i="5"/>
  <c r="K28" i="12"/>
  <c r="J27" i="5"/>
  <c r="AE27" i="4"/>
  <c r="O23" i="4"/>
  <c r="R23" i="4" s="1"/>
  <c r="F23" i="5"/>
  <c r="P3" i="5"/>
  <c r="R16" i="4"/>
  <c r="P2" i="5"/>
  <c r="G20" i="5"/>
  <c r="M27" i="5"/>
  <c r="AE41" i="4"/>
  <c r="J42" i="5"/>
  <c r="BC19" i="4"/>
  <c r="BF19" i="4" s="1"/>
  <c r="L21" i="5"/>
  <c r="G24" i="4"/>
  <c r="J24" i="4" s="1"/>
  <c r="M32" i="5"/>
  <c r="N37" i="5"/>
  <c r="AI44" i="4"/>
  <c r="AL44" i="4" s="1"/>
  <c r="X46" i="5"/>
  <c r="C44" i="5"/>
  <c r="AM43" i="4"/>
  <c r="D34" i="12"/>
  <c r="C33" i="5"/>
  <c r="C33" i="4"/>
  <c r="D30" i="12"/>
  <c r="C29" i="4"/>
  <c r="F29" i="4" s="1"/>
  <c r="D26" i="12"/>
  <c r="C25" i="4"/>
  <c r="F25" i="4" s="1"/>
  <c r="C25" i="5"/>
  <c r="D14" i="12"/>
  <c r="C13" i="4"/>
  <c r="D10" i="12"/>
  <c r="C9" i="4"/>
  <c r="C9" i="5"/>
  <c r="E44" i="12"/>
  <c r="G43" i="4"/>
  <c r="J43" i="4" s="1"/>
  <c r="F7" i="12"/>
  <c r="K6" i="4"/>
  <c r="E6" i="5"/>
  <c r="F11" i="12"/>
  <c r="K10" i="4"/>
  <c r="N10" i="4" s="1"/>
  <c r="E10" i="5"/>
  <c r="F35" i="12"/>
  <c r="E34" i="5"/>
  <c r="F39" i="12"/>
  <c r="K38" i="4"/>
  <c r="E38" i="5"/>
  <c r="F46" i="12"/>
  <c r="K45" i="4"/>
  <c r="N45" i="4" s="1"/>
  <c r="G10" i="12"/>
  <c r="H7" i="12"/>
  <c r="CM48" i="2"/>
  <c r="J45" i="5"/>
  <c r="K46" i="12"/>
  <c r="H44" i="12"/>
  <c r="S43" i="4"/>
  <c r="N42" i="12"/>
  <c r="AQ41" i="4"/>
  <c r="I41" i="12"/>
  <c r="W40" i="4"/>
  <c r="O39" i="12"/>
  <c r="AU38" i="4"/>
  <c r="I38" i="12"/>
  <c r="W37" i="4"/>
  <c r="Z37" i="4" s="1"/>
  <c r="H37" i="5"/>
  <c r="AQ33" i="4"/>
  <c r="N34" i="12"/>
  <c r="M33" i="5"/>
  <c r="I33" i="12"/>
  <c r="H32" i="5"/>
  <c r="J30" i="12"/>
  <c r="I29" i="5"/>
  <c r="Q27" i="12"/>
  <c r="P26" i="5"/>
  <c r="J24" i="12"/>
  <c r="AA23" i="4"/>
  <c r="I23" i="5"/>
  <c r="P22" i="12"/>
  <c r="AY21" i="4"/>
  <c r="N16" i="12"/>
  <c r="AQ15" i="4"/>
  <c r="L15" i="12"/>
  <c r="K14" i="5"/>
  <c r="AI14" i="4"/>
  <c r="K11" i="12"/>
  <c r="AE10" i="4"/>
  <c r="K6" i="12"/>
  <c r="AE5" i="4"/>
  <c r="W47" i="12"/>
  <c r="V46" i="5"/>
  <c r="V45" i="12"/>
  <c r="U44" i="5"/>
  <c r="BW44" i="4"/>
  <c r="AM11" i="4"/>
  <c r="AP11" i="4" s="1"/>
  <c r="CL28" i="4"/>
  <c r="AP37" i="4"/>
  <c r="G43" i="5"/>
  <c r="V43" i="5"/>
  <c r="N41" i="12"/>
  <c r="AQ40" i="4"/>
  <c r="AT40" i="4" s="1"/>
  <c r="J5" i="5"/>
  <c r="G28" i="5"/>
  <c r="AA29" i="4"/>
  <c r="J20" i="5"/>
  <c r="F24" i="5"/>
  <c r="N24" i="5"/>
  <c r="P39" i="5"/>
  <c r="H40" i="5"/>
  <c r="P40" i="5"/>
  <c r="T46" i="5"/>
  <c r="AU44" i="4"/>
  <c r="AY16" i="4"/>
  <c r="BC2" i="4"/>
  <c r="E5" i="12"/>
  <c r="G4" i="4"/>
  <c r="E9" i="12"/>
  <c r="G8" i="4"/>
  <c r="D8" i="5"/>
  <c r="E13" i="12"/>
  <c r="G12" i="4"/>
  <c r="E17" i="12"/>
  <c r="G16" i="4"/>
  <c r="E29" i="12"/>
  <c r="G28" i="4"/>
  <c r="E33" i="12"/>
  <c r="G32" i="4"/>
  <c r="D32" i="5"/>
  <c r="E37" i="12"/>
  <c r="G36" i="4"/>
  <c r="F43" i="12"/>
  <c r="E42" i="5"/>
  <c r="P35" i="12"/>
  <c r="M15" i="5"/>
  <c r="AY20" i="4"/>
  <c r="BB20" i="4" s="1"/>
  <c r="AU23" i="4"/>
  <c r="G20" i="4"/>
  <c r="AE20" i="4"/>
  <c r="O21" i="5"/>
  <c r="O24" i="4"/>
  <c r="R24" i="4" s="1"/>
  <c r="AU24" i="4"/>
  <c r="W25" i="4"/>
  <c r="N29" i="5"/>
  <c r="BC40" i="4"/>
  <c r="BF40" i="4" s="1"/>
  <c r="K42" i="4"/>
  <c r="N42" i="4" s="1"/>
  <c r="CI46" i="4"/>
  <c r="CL46" i="4" s="1"/>
  <c r="S21" i="4"/>
  <c r="AM16" i="4"/>
  <c r="AP16" i="4" s="1"/>
  <c r="V3" i="12"/>
  <c r="U2" i="5"/>
  <c r="AY48" i="2"/>
  <c r="M7" i="12"/>
  <c r="AM6" i="4"/>
  <c r="AP6" i="4" s="1"/>
  <c r="P6" i="12"/>
  <c r="AY5" i="4"/>
  <c r="BB5" i="4" s="1"/>
  <c r="O5" i="5"/>
  <c r="H6" i="12"/>
  <c r="S5" i="4"/>
  <c r="K5" i="12"/>
  <c r="AE4" i="4"/>
  <c r="BC48" i="2"/>
  <c r="F8" i="5"/>
  <c r="S3" i="12"/>
  <c r="BK2" i="4"/>
  <c r="X3" i="12"/>
  <c r="CE2" i="4"/>
  <c r="CH2" i="4" s="1"/>
  <c r="V40" i="12"/>
  <c r="BW39" i="4"/>
  <c r="U39" i="5"/>
  <c r="R30" i="12"/>
  <c r="BG29" i="4"/>
  <c r="Q29" i="5"/>
  <c r="D33" i="12"/>
  <c r="C32" i="4"/>
  <c r="C32" i="5"/>
  <c r="D17" i="12"/>
  <c r="C16" i="4"/>
  <c r="C16" i="5"/>
  <c r="E45" i="12"/>
  <c r="D44" i="5"/>
  <c r="F8" i="12"/>
  <c r="K7" i="4"/>
  <c r="F20" i="12"/>
  <c r="K19" i="4"/>
  <c r="N19" i="4" s="1"/>
  <c r="E19" i="5"/>
  <c r="F36" i="12"/>
  <c r="K35" i="4"/>
  <c r="E35" i="5"/>
  <c r="Q47" i="12"/>
  <c r="BC46" i="4"/>
  <c r="BF46" i="4" s="1"/>
  <c r="AM46" i="4"/>
  <c r="AP46" i="4" s="1"/>
  <c r="L46" i="5"/>
  <c r="K47" i="12"/>
  <c r="J46" i="5"/>
  <c r="I47" i="12"/>
  <c r="W46" i="4"/>
  <c r="Z46" i="4" s="1"/>
  <c r="AA48" i="2"/>
  <c r="C20" i="5"/>
  <c r="K27" i="4"/>
  <c r="C4" i="5"/>
  <c r="K23" i="4"/>
  <c r="N23" i="4" s="1"/>
  <c r="E11" i="5"/>
  <c r="C4" i="4"/>
  <c r="K3" i="4"/>
  <c r="O44" i="12"/>
  <c r="N43" i="5"/>
  <c r="K20" i="12"/>
  <c r="AE19" i="4"/>
  <c r="O8" i="12"/>
  <c r="AU7" i="4"/>
  <c r="AX7" i="4" s="1"/>
  <c r="AQ48" i="2"/>
  <c r="AU43" i="4"/>
  <c r="R13" i="4"/>
  <c r="W36" i="5"/>
  <c r="G44" i="12"/>
  <c r="O43" i="4"/>
  <c r="R43" i="4" s="1"/>
  <c r="F6" i="5"/>
  <c r="P12" i="5"/>
  <c r="AI11" i="4"/>
  <c r="AL11" i="4" s="1"/>
  <c r="BC13" i="4"/>
  <c r="AE14" i="4"/>
  <c r="AA16" i="4"/>
  <c r="H12" i="5"/>
  <c r="M2" i="5"/>
  <c r="L4" i="5"/>
  <c r="O22" i="4"/>
  <c r="R22" i="4" s="1"/>
  <c r="W23" i="4"/>
  <c r="W24" i="4"/>
  <c r="AQ25" i="4"/>
  <c r="AI28" i="4"/>
  <c r="AY41" i="4"/>
  <c r="AQ18" i="4"/>
  <c r="CD19" i="4"/>
  <c r="BC23" i="4"/>
  <c r="AM27" i="4"/>
  <c r="BW33" i="4"/>
  <c r="W36" i="4"/>
  <c r="L41" i="5"/>
  <c r="AM42" i="4"/>
  <c r="F17" i="5"/>
  <c r="E5" i="5"/>
  <c r="G45" i="5"/>
  <c r="AM4" i="4"/>
  <c r="AI48" i="2"/>
  <c r="BS48" i="2"/>
  <c r="L64" i="11"/>
  <c r="Z32" i="4"/>
  <c r="R33" i="4"/>
  <c r="BJ7" i="4"/>
  <c r="AP10" i="4"/>
  <c r="CL34" i="4"/>
  <c r="BF36" i="4"/>
  <c r="CD21" i="4"/>
  <c r="BV35" i="4"/>
  <c r="AP18" i="4"/>
  <c r="BB25" i="4"/>
  <c r="AH40" i="4"/>
  <c r="R31" i="4"/>
  <c r="BZ19" i="4"/>
  <c r="CP17" i="4"/>
  <c r="N22" i="4"/>
  <c r="V9" i="4"/>
  <c r="AC18" i="2"/>
  <c r="AB18" i="4" s="1"/>
  <c r="AD18" i="4" s="1"/>
  <c r="FD52" i="6" l="1"/>
  <c r="DH34" i="6"/>
  <c r="DE21" i="6"/>
  <c r="DG31" i="6"/>
  <c r="DE7" i="6"/>
  <c r="DE20" i="6"/>
  <c r="DG30" i="6"/>
  <c r="DI40" i="6"/>
  <c r="DE6" i="6"/>
  <c r="DE5" i="6"/>
  <c r="DH33" i="6"/>
  <c r="DH35" i="6"/>
  <c r="DE44" i="6"/>
  <c r="FF52" i="6"/>
  <c r="DH3" i="6"/>
  <c r="DF14" i="6"/>
  <c r="DH50" i="6"/>
  <c r="DH5" i="6"/>
  <c r="DF28" i="6"/>
  <c r="DH49" i="6"/>
  <c r="DH4" i="6"/>
  <c r="DH48" i="6"/>
  <c r="DE12" i="6"/>
  <c r="DE14" i="6"/>
  <c r="DE41" i="6"/>
  <c r="DE40" i="6"/>
  <c r="DE13" i="6"/>
  <c r="HD52" i="6"/>
  <c r="DB41" i="6"/>
  <c r="DB40" i="6"/>
  <c r="DB39" i="6"/>
  <c r="DC15" i="6"/>
  <c r="ER52" i="6"/>
  <c r="DD2" i="6"/>
  <c r="DI23" i="6"/>
  <c r="DC21" i="6"/>
  <c r="DF18" i="6"/>
  <c r="DD4" i="6"/>
  <c r="DF17" i="6"/>
  <c r="DF16" i="6"/>
  <c r="DG36" i="6"/>
  <c r="DD3" i="6"/>
  <c r="DG35" i="6"/>
  <c r="GP52" i="6"/>
  <c r="DC2" i="6"/>
  <c r="DE22" i="6"/>
  <c r="DE24" i="6"/>
  <c r="DC3" i="6"/>
  <c r="DE23" i="6"/>
  <c r="FL52" i="6"/>
  <c r="DD12" i="6"/>
  <c r="DD14" i="6"/>
  <c r="DC8" i="6"/>
  <c r="DC29" i="6"/>
  <c r="DC28" i="6"/>
  <c r="DG38" i="6"/>
  <c r="DC4" i="6"/>
  <c r="DG37" i="6"/>
  <c r="DD13" i="6"/>
  <c r="DD15" i="6"/>
  <c r="EF52" i="6"/>
  <c r="DD9" i="6"/>
  <c r="DD8" i="6"/>
  <c r="DD41" i="6"/>
  <c r="DI30" i="6"/>
  <c r="DD40" i="6"/>
  <c r="DD51" i="6"/>
  <c r="DI29" i="6"/>
  <c r="DD39" i="6"/>
  <c r="DD38" i="6"/>
  <c r="DD48" i="6"/>
  <c r="DD11" i="6"/>
  <c r="DD10" i="6"/>
  <c r="GD52" i="6"/>
  <c r="DF2" i="6"/>
  <c r="DB32" i="6"/>
  <c r="DF21" i="6"/>
  <c r="DF20" i="6"/>
  <c r="DF19" i="6"/>
  <c r="DF29" i="6"/>
  <c r="DB33" i="6"/>
  <c r="DF24" i="6"/>
  <c r="DF25" i="6"/>
  <c r="ED52" i="6"/>
  <c r="DC5" i="6"/>
  <c r="DI28" i="6"/>
  <c r="DB38" i="6"/>
  <c r="DI27" i="6"/>
  <c r="DB24" i="6"/>
  <c r="DB23" i="6"/>
  <c r="DF15" i="6"/>
  <c r="DD35" i="6"/>
  <c r="ET52" i="6"/>
  <c r="DI34" i="6"/>
  <c r="DC39" i="6"/>
  <c r="DI5" i="6"/>
  <c r="DC38" i="6"/>
  <c r="DI4" i="6"/>
  <c r="DC17" i="6"/>
  <c r="DC16" i="6"/>
  <c r="DI33" i="6"/>
  <c r="DC24" i="6"/>
  <c r="DC25" i="6"/>
  <c r="FJ52" i="6"/>
  <c r="DF7" i="6"/>
  <c r="DF30" i="6"/>
  <c r="DF6" i="6"/>
  <c r="DE18" i="6"/>
  <c r="DE38" i="6"/>
  <c r="DE17" i="6"/>
  <c r="DE37" i="6"/>
  <c r="DE16" i="6"/>
  <c r="DI24" i="6"/>
  <c r="DI25" i="6"/>
  <c r="GR52" i="6"/>
  <c r="DC41" i="6"/>
  <c r="DB20" i="6"/>
  <c r="DC40" i="6"/>
  <c r="DB18" i="6"/>
  <c r="DB49" i="6"/>
  <c r="DB48" i="6"/>
  <c r="HF52" i="6"/>
  <c r="DC11" i="6"/>
  <c r="DC10" i="6"/>
  <c r="EV52" i="6"/>
  <c r="DE42" i="6"/>
  <c r="DH20" i="6"/>
  <c r="DD7" i="6"/>
  <c r="DD6" i="6"/>
  <c r="DH19" i="6"/>
  <c r="DD5" i="6"/>
  <c r="DG17" i="6"/>
  <c r="DG16" i="6"/>
  <c r="DI35" i="6"/>
  <c r="GT52" i="6"/>
  <c r="DG26" i="6"/>
  <c r="DG25" i="6"/>
  <c r="EH52" i="6"/>
  <c r="DD22" i="6"/>
  <c r="DE32" i="6"/>
  <c r="DH10" i="6"/>
  <c r="DI13" i="6"/>
  <c r="DH9" i="6"/>
  <c r="DI14" i="6"/>
  <c r="DE34" i="6"/>
  <c r="DE51" i="6"/>
  <c r="DE50" i="6"/>
  <c r="DE49" i="6"/>
  <c r="DE48" i="6"/>
  <c r="DE33" i="6"/>
  <c r="DD24" i="6"/>
  <c r="DD23" i="6"/>
  <c r="EX52" i="6"/>
  <c r="DF31" i="6"/>
  <c r="DF41" i="6"/>
  <c r="DF40" i="6"/>
  <c r="DF39" i="6"/>
  <c r="DF50" i="6"/>
  <c r="DF5" i="6"/>
  <c r="DF38" i="6"/>
  <c r="DF49" i="6"/>
  <c r="DF4" i="6"/>
  <c r="DF27" i="6"/>
  <c r="DF48" i="6"/>
  <c r="DF26" i="6"/>
  <c r="DF3" i="6"/>
  <c r="DH23" i="6"/>
  <c r="DC9" i="6"/>
  <c r="DD34" i="6"/>
  <c r="DH40" i="6"/>
  <c r="DD50" i="6"/>
  <c r="DD28" i="6"/>
  <c r="DD49" i="6"/>
  <c r="DB17" i="6"/>
  <c r="DD27" i="6"/>
  <c r="DH24" i="6"/>
  <c r="DH25" i="6"/>
  <c r="GF52" i="6"/>
  <c r="DB9" i="6"/>
  <c r="DB34" i="6"/>
  <c r="DB8" i="6"/>
  <c r="DB7" i="6"/>
  <c r="DB6" i="6"/>
  <c r="DC19" i="6"/>
  <c r="DC18" i="6"/>
  <c r="DB4" i="6"/>
  <c r="DC27" i="6"/>
  <c r="DC26" i="6"/>
  <c r="HH52" i="6"/>
  <c r="DE2" i="6"/>
  <c r="DE3" i="6"/>
  <c r="DF35" i="6"/>
  <c r="EL52" i="6"/>
  <c r="DB12" i="6"/>
  <c r="DI7" i="6"/>
  <c r="DI6" i="6"/>
  <c r="DG39" i="6"/>
  <c r="DG27" i="6"/>
  <c r="DB13" i="6"/>
  <c r="DD33" i="6"/>
  <c r="DG15" i="6"/>
  <c r="FR52" i="6"/>
  <c r="DF32" i="6"/>
  <c r="DH13" i="6"/>
  <c r="DH14" i="6"/>
  <c r="DF34" i="6"/>
  <c r="DF8" i="6"/>
  <c r="DC31" i="6"/>
  <c r="DH7" i="6"/>
  <c r="DC30" i="6"/>
  <c r="DF33" i="6"/>
  <c r="GX52" i="6"/>
  <c r="DB31" i="6"/>
  <c r="DB30" i="6"/>
  <c r="FH52" i="6"/>
  <c r="DI20" i="6"/>
  <c r="DG51" i="6"/>
  <c r="DI19" i="6"/>
  <c r="DD26" i="6"/>
  <c r="DD25" i="6"/>
  <c r="DE35" i="6"/>
  <c r="DT52" i="6"/>
  <c r="DH30" i="6"/>
  <c r="DH29" i="6"/>
  <c r="DH28" i="6"/>
  <c r="DI36" i="6"/>
  <c r="EZ52" i="6"/>
  <c r="DG12" i="6"/>
  <c r="DG22" i="6"/>
  <c r="DF9" i="6"/>
  <c r="DG14" i="6"/>
  <c r="DD30" i="6"/>
  <c r="DD29" i="6"/>
  <c r="DG50" i="6"/>
  <c r="DG49" i="6"/>
  <c r="DD37" i="6"/>
  <c r="DG48" i="6"/>
  <c r="DG13" i="6"/>
  <c r="DD36" i="6"/>
  <c r="DG24" i="6"/>
  <c r="DG23" i="6"/>
  <c r="FP52" i="6"/>
  <c r="DC34" i="6"/>
  <c r="DC7" i="6"/>
  <c r="DB51" i="6"/>
  <c r="DC6" i="6"/>
  <c r="DB27" i="6"/>
  <c r="DB26" i="6"/>
  <c r="DE36" i="6"/>
  <c r="DB25" i="6"/>
  <c r="DC35" i="6"/>
  <c r="DF22" i="6"/>
  <c r="DI3" i="6"/>
  <c r="DH8" i="6"/>
  <c r="DG41" i="6"/>
  <c r="DF51" i="6"/>
  <c r="DG6" i="6"/>
  <c r="DE19" i="6"/>
  <c r="DF11" i="6"/>
  <c r="DI26" i="6"/>
  <c r="DF10" i="6"/>
  <c r="DF23" i="6"/>
  <c r="HJ52" i="6"/>
  <c r="DD18" i="6"/>
  <c r="DD17" i="6"/>
  <c r="DD16" i="6"/>
  <c r="DV52" i="6"/>
  <c r="DB2" i="6"/>
  <c r="DG42" i="6"/>
  <c r="DH39" i="6"/>
  <c r="DH18" i="6"/>
  <c r="DH38" i="6"/>
  <c r="DH17" i="6"/>
  <c r="DH37" i="6"/>
  <c r="DH16" i="6"/>
  <c r="DH36" i="6"/>
  <c r="DB3" i="6"/>
  <c r="DH15" i="6"/>
  <c r="FB52" i="6"/>
  <c r="DI10" i="6"/>
  <c r="DI9" i="6"/>
  <c r="DB14" i="6"/>
  <c r="DI8" i="6"/>
  <c r="DD21" i="6"/>
  <c r="DD31" i="6"/>
  <c r="DD20" i="6"/>
  <c r="DC51" i="6"/>
  <c r="DD19" i="6"/>
  <c r="DC50" i="6"/>
  <c r="DC49" i="6"/>
  <c r="DC37" i="6"/>
  <c r="DE11" i="6"/>
  <c r="DC36" i="6"/>
  <c r="DB15" i="6"/>
  <c r="GJ52" i="6"/>
  <c r="DE15" i="6"/>
  <c r="DF42" i="6"/>
  <c r="DG11" i="6"/>
  <c r="DF12" i="6"/>
  <c r="DB42" i="6"/>
  <c r="DN40" i="6"/>
  <c r="DE9" i="6"/>
  <c r="DE8" i="6"/>
  <c r="DF37" i="6"/>
  <c r="DF13" i="6"/>
  <c r="DF36" i="6"/>
  <c r="DE10" i="6"/>
  <c r="EN52" i="6"/>
  <c r="DN42" i="6"/>
  <c r="DN11" i="6"/>
  <c r="FT52" i="6"/>
  <c r="DC12" i="6"/>
  <c r="DC32" i="6"/>
  <c r="DC13" i="6"/>
  <c r="DC33" i="6"/>
  <c r="DC23" i="6"/>
  <c r="GL52" i="6"/>
  <c r="DE4" i="6"/>
  <c r="DN27" i="6"/>
  <c r="DN37" i="6"/>
  <c r="HB52" i="6"/>
  <c r="DC42" i="6"/>
  <c r="DG8" i="6"/>
  <c r="DG7" i="6"/>
  <c r="DC20" i="6"/>
  <c r="DG32" i="6"/>
  <c r="DG34" i="6"/>
  <c r="DG5" i="6"/>
  <c r="DE28" i="6"/>
  <c r="DE27" i="6"/>
  <c r="DE26" i="6"/>
  <c r="DG33" i="6"/>
  <c r="DE25" i="6"/>
  <c r="DI39" i="6"/>
  <c r="DI18" i="6"/>
  <c r="DB28" i="6"/>
  <c r="DI38" i="6"/>
  <c r="DI17" i="6"/>
  <c r="DI37" i="6"/>
  <c r="DI16" i="6"/>
  <c r="DI15" i="6"/>
  <c r="EB52" i="6"/>
  <c r="DG2" i="6"/>
  <c r="DG21" i="6"/>
  <c r="DG20" i="6"/>
  <c r="DG40" i="6"/>
  <c r="DG19" i="6"/>
  <c r="DG29" i="6"/>
  <c r="DG18" i="6"/>
  <c r="DG28" i="6"/>
  <c r="DG4" i="6"/>
  <c r="DG3" i="6"/>
  <c r="GB52" i="6"/>
  <c r="DB29" i="6"/>
  <c r="DB5" i="6"/>
  <c r="DB37" i="6"/>
  <c r="DB16" i="6"/>
  <c r="DB36" i="6"/>
  <c r="DB35" i="6"/>
  <c r="DH6" i="6"/>
  <c r="DC48" i="6"/>
  <c r="DH47" i="6"/>
  <c r="FN52" i="6"/>
  <c r="FU30" i="6"/>
  <c r="DZ52" i="6"/>
  <c r="DN6" i="6"/>
  <c r="DA6" i="6" s="1"/>
  <c r="GN52" i="6"/>
  <c r="DN18" i="6"/>
  <c r="FW18" i="6" s="1"/>
  <c r="EP52" i="6"/>
  <c r="DD43" i="6"/>
  <c r="HL52" i="6"/>
  <c r="DN8" i="6"/>
  <c r="FU8" i="6" s="1"/>
  <c r="FZ52" i="6"/>
  <c r="DN14" i="6"/>
  <c r="DA14" i="6" s="1"/>
  <c r="DX52" i="6"/>
  <c r="DE46" i="6"/>
  <c r="GH52" i="6"/>
  <c r="DB50" i="6"/>
  <c r="DA50" i="6" s="1"/>
  <c r="DR52" i="6"/>
  <c r="L32" i="11" s="1"/>
  <c r="AH36" i="4"/>
  <c r="DA51" i="6"/>
  <c r="DA41" i="6"/>
  <c r="DA40" i="6"/>
  <c r="DA37" i="6"/>
  <c r="DA31" i="6"/>
  <c r="DA27" i="6"/>
  <c r="DB19" i="6"/>
  <c r="DB21" i="6"/>
  <c r="DA21" i="6" s="1"/>
  <c r="DN39" i="6"/>
  <c r="FW39" i="6" s="1"/>
  <c r="DN7" i="6"/>
  <c r="FU7" i="6" s="1"/>
  <c r="DN29" i="6"/>
  <c r="FW29" i="6" s="1"/>
  <c r="DN38" i="6"/>
  <c r="FU38" i="6" s="1"/>
  <c r="L75" i="11"/>
  <c r="FW31" i="6"/>
  <c r="FW27" i="6"/>
  <c r="FW41" i="6"/>
  <c r="DB10" i="6"/>
  <c r="FW37" i="6"/>
  <c r="FW51" i="6"/>
  <c r="L74" i="11"/>
  <c r="FU40" i="6"/>
  <c r="FW40" i="6"/>
  <c r="DN15" i="6"/>
  <c r="FU15" i="6" s="1"/>
  <c r="FU37" i="6"/>
  <c r="FU27" i="6"/>
  <c r="DN9" i="6"/>
  <c r="FW9" i="6" s="1"/>
  <c r="FU23" i="6"/>
  <c r="FU3" i="6"/>
  <c r="DN5" i="6"/>
  <c r="DN19" i="6"/>
  <c r="FU51" i="6"/>
  <c r="DN13" i="6"/>
  <c r="DN48" i="6"/>
  <c r="FW48" i="6" s="1"/>
  <c r="DN17" i="6"/>
  <c r="FU17" i="6" s="1"/>
  <c r="DN24" i="6"/>
  <c r="FU24" i="6" s="1"/>
  <c r="DB11" i="6"/>
  <c r="DN20" i="6"/>
  <c r="DN36" i="6"/>
  <c r="FU36" i="6" s="1"/>
  <c r="FU31" i="6"/>
  <c r="DN25" i="6"/>
  <c r="FU25" i="6" s="1"/>
  <c r="DN33" i="6"/>
  <c r="DN26" i="6"/>
  <c r="DN4" i="6"/>
  <c r="FU4" i="6" s="1"/>
  <c r="DN10" i="6"/>
  <c r="FU41" i="6"/>
  <c r="DN34" i="6"/>
  <c r="DN35" i="6"/>
  <c r="DN16" i="6"/>
  <c r="DN28" i="6"/>
  <c r="FU28" i="6" s="1"/>
  <c r="F17" i="4"/>
  <c r="F21" i="4"/>
  <c r="E30" i="11"/>
  <c r="F30" i="11"/>
  <c r="D61" i="11"/>
  <c r="D63" i="11"/>
  <c r="F62" i="11"/>
  <c r="J14" i="11"/>
  <c r="H29" i="11"/>
  <c r="K45" i="11"/>
  <c r="G30" i="11"/>
  <c r="G62" i="11"/>
  <c r="H78" i="11"/>
  <c r="G78" i="11"/>
  <c r="L12" i="11"/>
  <c r="I78" i="11"/>
  <c r="DG43" i="6"/>
  <c r="K79" i="11"/>
  <c r="I79" i="11"/>
  <c r="I14" i="11"/>
  <c r="F15" i="11"/>
  <c r="K28" i="11"/>
  <c r="DB44" i="6"/>
  <c r="G76" i="11"/>
  <c r="F76" i="11"/>
  <c r="J28" i="11"/>
  <c r="DH46" i="6"/>
  <c r="E45" i="11"/>
  <c r="DH43" i="6"/>
  <c r="DC45" i="6"/>
  <c r="E77" i="11"/>
  <c r="D47" i="11"/>
  <c r="E76" i="11"/>
  <c r="L26" i="11"/>
  <c r="K31" i="11"/>
  <c r="I28" i="11"/>
  <c r="DI47" i="6"/>
  <c r="L11" i="11"/>
  <c r="L61" i="11"/>
  <c r="K15" i="11"/>
  <c r="I13" i="11"/>
  <c r="H76" i="11"/>
  <c r="G61" i="11"/>
  <c r="I44" i="11"/>
  <c r="J61" i="11"/>
  <c r="K47" i="11"/>
  <c r="L62" i="11"/>
  <c r="F45" i="11"/>
  <c r="J79" i="11"/>
  <c r="G29" i="11"/>
  <c r="H62" i="11"/>
  <c r="L27" i="11"/>
  <c r="D76" i="11"/>
  <c r="DG45" i="6"/>
  <c r="D77" i="11"/>
  <c r="L28" i="11"/>
  <c r="J60" i="11"/>
  <c r="L47" i="11"/>
  <c r="H46" i="11"/>
  <c r="L43" i="11"/>
  <c r="F18" i="4"/>
  <c r="D60" i="11"/>
  <c r="I77" i="11"/>
  <c r="L13" i="11"/>
  <c r="G31" i="11"/>
  <c r="K14" i="11"/>
  <c r="G77" i="11"/>
  <c r="DE47" i="6"/>
  <c r="K77" i="11"/>
  <c r="H15" i="11"/>
  <c r="J13" i="11"/>
  <c r="G79" i="11"/>
  <c r="DB47" i="6"/>
  <c r="F14" i="11"/>
  <c r="L63" i="11"/>
  <c r="DF46" i="6"/>
  <c r="F46" i="11"/>
  <c r="H79" i="11"/>
  <c r="F77" i="11"/>
  <c r="K44" i="11"/>
  <c r="E62" i="11"/>
  <c r="G12" i="11"/>
  <c r="K62" i="11"/>
  <c r="D46" i="11"/>
  <c r="G46" i="11"/>
  <c r="K13" i="11"/>
  <c r="D45" i="11"/>
  <c r="D28" i="11"/>
  <c r="H31" i="11"/>
  <c r="G15" i="11"/>
  <c r="F61" i="11"/>
  <c r="I63" i="11"/>
  <c r="E78" i="11"/>
  <c r="C26" i="11"/>
  <c r="F38" i="4"/>
  <c r="F14" i="4"/>
  <c r="F28" i="4"/>
  <c r="F41" i="4"/>
  <c r="F24" i="4"/>
  <c r="F26" i="4"/>
  <c r="H47" i="11"/>
  <c r="DH45" i="6"/>
  <c r="J62" i="11"/>
  <c r="DB45" i="6"/>
  <c r="G47" i="11"/>
  <c r="D31" i="11"/>
  <c r="K61" i="11"/>
  <c r="DF45" i="6"/>
  <c r="E13" i="11"/>
  <c r="DB46" i="6"/>
  <c r="I62" i="11"/>
  <c r="E63" i="11"/>
  <c r="F47" i="11"/>
  <c r="H45" i="11"/>
  <c r="DC47" i="6"/>
  <c r="F63" i="11"/>
  <c r="I31" i="11"/>
  <c r="F31" i="11"/>
  <c r="J31" i="11"/>
  <c r="F79" i="11"/>
  <c r="L31" i="11"/>
  <c r="H60" i="11"/>
  <c r="DC46" i="6"/>
  <c r="H14" i="11"/>
  <c r="F13" i="11"/>
  <c r="J45" i="11"/>
  <c r="E47" i="11"/>
  <c r="DN47" i="6"/>
  <c r="I12" i="11"/>
  <c r="G14" i="11"/>
  <c r="DI46" i="6"/>
  <c r="K12" i="11"/>
  <c r="D13" i="11"/>
  <c r="E31" i="11"/>
  <c r="D78" i="11"/>
  <c r="F30" i="4"/>
  <c r="C27" i="11"/>
  <c r="F31" i="4"/>
  <c r="F11" i="4"/>
  <c r="K29" i="11"/>
  <c r="DF47" i="6"/>
  <c r="L45" i="11"/>
  <c r="J12" i="11"/>
  <c r="H28" i="11"/>
  <c r="DE45" i="6"/>
  <c r="G44" i="11"/>
  <c r="E60" i="11"/>
  <c r="DD46" i="6"/>
  <c r="I47" i="11"/>
  <c r="DD47" i="6"/>
  <c r="L60" i="11"/>
  <c r="C75" i="11"/>
  <c r="C32" i="11"/>
  <c r="K64" i="11"/>
  <c r="DI43" i="6"/>
  <c r="DI44" i="6"/>
  <c r="DI45" i="6"/>
  <c r="J30" i="11"/>
  <c r="I30" i="11"/>
  <c r="K30" i="11"/>
  <c r="DD45" i="6"/>
  <c r="DD44" i="6"/>
  <c r="C15" i="11"/>
  <c r="E15" i="11"/>
  <c r="D15" i="11"/>
  <c r="C79" i="11"/>
  <c r="E79" i="11"/>
  <c r="I61" i="11"/>
  <c r="C74" i="11"/>
  <c r="K60" i="11"/>
  <c r="C14" i="11"/>
  <c r="J78" i="11"/>
  <c r="I29" i="11"/>
  <c r="K78" i="11"/>
  <c r="C80" i="11"/>
  <c r="DN44" i="6"/>
  <c r="DN43" i="6"/>
  <c r="D79" i="11"/>
  <c r="E28" i="11"/>
  <c r="DF43" i="6"/>
  <c r="F29" i="11"/>
  <c r="DF44" i="6"/>
  <c r="DN46" i="6"/>
  <c r="DN45" i="6"/>
  <c r="DC44" i="6"/>
  <c r="G13" i="11"/>
  <c r="H13" i="11"/>
  <c r="C77" i="11"/>
  <c r="D62" i="11"/>
  <c r="C64" i="11"/>
  <c r="DG44" i="6"/>
  <c r="DH44" i="6"/>
  <c r="F28" i="11"/>
  <c r="F60" i="11"/>
  <c r="J15" i="11"/>
  <c r="DE43" i="6"/>
  <c r="E14" i="11"/>
  <c r="D30" i="11"/>
  <c r="J29" i="11"/>
  <c r="J47" i="11"/>
  <c r="C44" i="11"/>
  <c r="C60" i="11"/>
  <c r="H12" i="11"/>
  <c r="D44" i="11"/>
  <c r="F12" i="11"/>
  <c r="E44" i="11"/>
  <c r="C29" i="11"/>
  <c r="K63" i="11"/>
  <c r="DG47" i="6"/>
  <c r="I46" i="11"/>
  <c r="D29" i="11"/>
  <c r="J63" i="11"/>
  <c r="DG46" i="6"/>
  <c r="H63" i="11"/>
  <c r="J76" i="11"/>
  <c r="E12" i="11"/>
  <c r="J44" i="11"/>
  <c r="L44" i="11"/>
  <c r="I60" i="11"/>
  <c r="H44" i="11"/>
  <c r="I76" i="11"/>
  <c r="L59" i="11"/>
  <c r="I15" i="11"/>
  <c r="G60" i="11"/>
  <c r="G45" i="11"/>
  <c r="C43" i="11"/>
  <c r="C61" i="11"/>
  <c r="C30" i="11"/>
  <c r="K46" i="11"/>
  <c r="L46" i="11"/>
  <c r="J46" i="11"/>
  <c r="E61" i="11"/>
  <c r="K76" i="11"/>
  <c r="DC43" i="6"/>
  <c r="H77" i="11"/>
  <c r="L58" i="11"/>
  <c r="F78" i="11"/>
  <c r="E46" i="11"/>
  <c r="C10" i="11"/>
  <c r="C78" i="11"/>
  <c r="C46" i="11"/>
  <c r="C47" i="11"/>
  <c r="C58" i="11"/>
  <c r="C42" i="11"/>
  <c r="C13" i="11"/>
  <c r="C31" i="11"/>
  <c r="C28" i="11"/>
  <c r="I45" i="11"/>
  <c r="C59" i="11"/>
  <c r="DB43" i="6"/>
  <c r="C62" i="11"/>
  <c r="C76" i="11"/>
  <c r="C45" i="11"/>
  <c r="C63" i="11"/>
  <c r="F12" i="4"/>
  <c r="N31" i="4"/>
  <c r="BV29" i="4"/>
  <c r="BN13" i="4"/>
  <c r="CL33" i="4"/>
  <c r="BJ37" i="4"/>
  <c r="AD24" i="4"/>
  <c r="CD31" i="4"/>
  <c r="CD2" i="4"/>
  <c r="AP4" i="4"/>
  <c r="V5" i="4"/>
  <c r="Z12" i="4"/>
  <c r="N25" i="4"/>
  <c r="R17" i="4"/>
  <c r="AH21" i="4"/>
  <c r="CD37" i="4"/>
  <c r="R29" i="4"/>
  <c r="J32" i="4"/>
  <c r="J2" i="4"/>
  <c r="AX30" i="4"/>
  <c r="AX13" i="4"/>
  <c r="Z20" i="4"/>
  <c r="AT13" i="4"/>
  <c r="AD9" i="4"/>
  <c r="AX12" i="4"/>
  <c r="V20" i="4"/>
  <c r="CD42" i="4"/>
  <c r="AX29" i="4"/>
  <c r="Z23" i="4"/>
  <c r="AT31" i="4"/>
  <c r="CH7" i="4"/>
  <c r="BJ34" i="4"/>
  <c r="AG29" i="2"/>
  <c r="AF29" i="4" s="1"/>
  <c r="AH29" i="4" s="1"/>
  <c r="BB4" i="4"/>
  <c r="CK15" i="2"/>
  <c r="CJ15" i="4" s="1"/>
  <c r="CL15" i="4" s="1"/>
  <c r="BA27" i="2"/>
  <c r="AZ27" i="4" s="1"/>
  <c r="BB27" i="4" s="1"/>
  <c r="J30" i="4"/>
  <c r="BF23" i="4"/>
  <c r="AX38" i="4"/>
  <c r="BZ15" i="4"/>
  <c r="AX37" i="4"/>
  <c r="F4" i="4"/>
  <c r="AH7" i="4"/>
  <c r="BR8" i="4"/>
  <c r="BN15" i="4"/>
  <c r="BF41" i="4"/>
  <c r="BN30" i="4"/>
  <c r="AT8" i="4"/>
  <c r="AX18" i="4"/>
  <c r="CH25" i="4"/>
  <c r="BN22" i="4"/>
  <c r="F33" i="4"/>
  <c r="AX8" i="4"/>
  <c r="F42" i="4"/>
  <c r="BR4" i="4"/>
  <c r="AP32" i="4"/>
  <c r="Z16" i="4"/>
  <c r="BB44" i="4"/>
  <c r="CL31" i="4"/>
  <c r="BJ18" i="4"/>
  <c r="AX6" i="4"/>
  <c r="N38" i="4"/>
  <c r="AL15" i="4"/>
  <c r="AX4" i="4"/>
  <c r="AX27" i="4"/>
  <c r="V25" i="4"/>
  <c r="AX17" i="4"/>
  <c r="BN2" i="4"/>
  <c r="AL14" i="4"/>
  <c r="Z40" i="4"/>
  <c r="F27" i="4"/>
  <c r="R27" i="4"/>
  <c r="CD44" i="4"/>
  <c r="BV3" i="4"/>
  <c r="AH8" i="4"/>
  <c r="BZ38" i="4"/>
  <c r="BJ28" i="4"/>
  <c r="J16" i="4"/>
  <c r="BJ38" i="4"/>
  <c r="R26" i="4"/>
  <c r="BF8" i="4"/>
  <c r="BR6" i="4"/>
  <c r="N33" i="4"/>
  <c r="CH8" i="4"/>
  <c r="F9" i="4"/>
  <c r="AX32" i="4"/>
  <c r="AX39" i="4"/>
  <c r="J42" i="4"/>
  <c r="CH28" i="4"/>
  <c r="BR23" i="4"/>
  <c r="BJ42" i="4"/>
  <c r="BN42" i="4"/>
  <c r="V43" i="4"/>
  <c r="BN27" i="4"/>
  <c r="AP15" i="4"/>
  <c r="AT17" i="4"/>
  <c r="R34" i="4"/>
  <c r="AX43" i="4"/>
  <c r="CH24" i="4"/>
  <c r="R44" i="4"/>
  <c r="CH14" i="4"/>
  <c r="AH42" i="4"/>
  <c r="AX35" i="4"/>
  <c r="F32" i="4"/>
  <c r="BV45" i="4"/>
  <c r="BJ45" i="4"/>
  <c r="AX3" i="4"/>
  <c r="BN24" i="4"/>
  <c r="BN7" i="4"/>
  <c r="J31" i="4"/>
  <c r="BF39" i="4"/>
  <c r="Z18" i="4"/>
  <c r="BB23" i="4"/>
  <c r="N27" i="4"/>
  <c r="AX28" i="4"/>
  <c r="R5" i="4"/>
  <c r="BZ5" i="4"/>
  <c r="Z13" i="4"/>
  <c r="BJ35" i="4"/>
  <c r="CL5" i="4"/>
  <c r="R25" i="4"/>
  <c r="V14" i="4"/>
  <c r="BN45" i="4"/>
  <c r="AD17" i="4"/>
  <c r="BZ18" i="4"/>
  <c r="AX19" i="4"/>
  <c r="BJ39" i="4"/>
  <c r="N16" i="4"/>
  <c r="J15" i="4"/>
  <c r="BJ44" i="4"/>
  <c r="BN3" i="4"/>
  <c r="AD33" i="4"/>
  <c r="BN10" i="4"/>
  <c r="BV2" i="4"/>
  <c r="BN9" i="4"/>
  <c r="V23" i="4"/>
  <c r="AX11" i="4"/>
  <c r="R8" i="4"/>
  <c r="V40" i="4"/>
  <c r="AX31" i="4"/>
  <c r="V7" i="4"/>
  <c r="BN12" i="4"/>
  <c r="AH23" i="4"/>
  <c r="AX2" i="4"/>
  <c r="BN16" i="4"/>
  <c r="BZ39" i="4"/>
  <c r="BZ31" i="4"/>
  <c r="BN28" i="4"/>
  <c r="BB39" i="4"/>
  <c r="BB43" i="4"/>
  <c r="AX34" i="4"/>
  <c r="BN41" i="4"/>
  <c r="CD17" i="4"/>
  <c r="BB3" i="4"/>
  <c r="CD16" i="4"/>
  <c r="N29" i="4"/>
  <c r="J12" i="4"/>
  <c r="R37" i="4"/>
  <c r="V35" i="4"/>
  <c r="AX40" i="4"/>
  <c r="AX16" i="4"/>
  <c r="BF21" i="4"/>
  <c r="CD24" i="4"/>
  <c r="BR24" i="4"/>
  <c r="BJ26" i="4"/>
  <c r="CD22" i="4"/>
  <c r="BF17" i="4"/>
  <c r="BJ19" i="4"/>
  <c r="V36" i="4"/>
  <c r="Z21" i="4"/>
  <c r="AL16" i="4"/>
  <c r="BZ14" i="4"/>
  <c r="BV8" i="4"/>
  <c r="AT27" i="4"/>
  <c r="BF20" i="4"/>
  <c r="AT30" i="4"/>
  <c r="Z43" i="4"/>
  <c r="CD26" i="4"/>
  <c r="BF24" i="4"/>
  <c r="N44" i="4"/>
  <c r="AD44" i="4"/>
  <c r="CH22" i="4"/>
  <c r="V39" i="4"/>
  <c r="F16" i="4"/>
  <c r="BV43" i="4"/>
  <c r="N8" i="4"/>
  <c r="BN40" i="4"/>
  <c r="BV44" i="4"/>
  <c r="AH20" i="4"/>
  <c r="J4" i="4"/>
  <c r="Z5" i="4"/>
  <c r="Z25" i="4"/>
  <c r="F15" i="4"/>
  <c r="CD12" i="4"/>
  <c r="N30" i="4"/>
  <c r="BR5" i="4"/>
  <c r="AP13" i="4"/>
  <c r="BZ13" i="4"/>
  <c r="J3" i="4"/>
  <c r="CH39" i="4"/>
  <c r="CD43" i="4"/>
  <c r="AL42" i="4"/>
  <c r="AX21" i="4"/>
  <c r="AL23" i="4"/>
  <c r="J29" i="4"/>
  <c r="BF4" i="4"/>
  <c r="BZ45" i="4"/>
  <c r="CH21" i="4"/>
  <c r="AL31" i="4"/>
  <c r="CD14" i="4"/>
  <c r="BF37" i="4"/>
  <c r="BR30" i="4"/>
  <c r="BR16" i="4"/>
  <c r="R30" i="4"/>
  <c r="J33" i="4"/>
  <c r="BF7" i="4"/>
  <c r="Z27" i="4"/>
  <c r="BF32" i="4"/>
  <c r="V42" i="4"/>
  <c r="CD27" i="4"/>
  <c r="CD35" i="4"/>
  <c r="Y24" i="2"/>
  <c r="X24" i="4" s="1"/>
  <c r="Z24" i="4" s="1"/>
  <c r="CG13" i="2"/>
  <c r="CF13" i="4" s="1"/>
  <c r="CH13" i="4" s="1"/>
  <c r="Y6" i="2"/>
  <c r="X6" i="4" s="1"/>
  <c r="Z6" i="4" s="1"/>
  <c r="AK27" i="2"/>
  <c r="AJ27" i="4" s="1"/>
  <c r="AL27" i="4" s="1"/>
  <c r="Y31" i="2"/>
  <c r="X31" i="4" s="1"/>
  <c r="Z31" i="4" s="1"/>
  <c r="Y7" i="2"/>
  <c r="X7" i="4" s="1"/>
  <c r="Z7" i="4" s="1"/>
  <c r="BF13" i="4"/>
  <c r="J5" i="4"/>
  <c r="V21" i="4"/>
  <c r="N6" i="4"/>
  <c r="BV13" i="4"/>
  <c r="BR33" i="4"/>
  <c r="AP14" i="4"/>
  <c r="BN32" i="4"/>
  <c r="Z11" i="4"/>
  <c r="BF35" i="4"/>
  <c r="AL6" i="4"/>
  <c r="BB2" i="4"/>
  <c r="AL13" i="4"/>
  <c r="V22" i="4"/>
  <c r="BR18" i="4"/>
  <c r="BR9" i="4"/>
  <c r="BR41" i="4"/>
  <c r="BF34" i="4"/>
  <c r="J14" i="4"/>
  <c r="BR38" i="4"/>
  <c r="Z30" i="4"/>
  <c r="AT42" i="4"/>
  <c r="J20" i="4"/>
  <c r="CH26" i="4"/>
  <c r="J13" i="4"/>
  <c r="R15" i="4"/>
  <c r="BB30" i="4"/>
  <c r="BB31" i="4"/>
  <c r="AH4" i="4"/>
  <c r="CL9" i="4"/>
  <c r="N26" i="4"/>
  <c r="AT9" i="4"/>
  <c r="F7" i="4"/>
  <c r="AP28" i="4"/>
  <c r="AL25" i="4"/>
  <c r="BA16" i="2"/>
  <c r="AZ16" i="4" s="1"/>
  <c r="BB16" i="4" s="1"/>
  <c r="CD7" i="4"/>
  <c r="AH33" i="4"/>
  <c r="AX44" i="4"/>
  <c r="CD32" i="4"/>
  <c r="BA26" i="2"/>
  <c r="AZ26" i="4" s="1"/>
  <c r="BB26" i="4" s="1"/>
  <c r="BN20" i="4"/>
  <c r="CD3" i="4"/>
  <c r="BB7" i="4"/>
  <c r="CD36" i="4"/>
  <c r="BA19" i="2"/>
  <c r="AZ19" i="4" s="1"/>
  <c r="BB19" i="4" s="1"/>
  <c r="N39" i="4"/>
  <c r="J39" i="4"/>
  <c r="BA18" i="2"/>
  <c r="AZ18" i="4" s="1"/>
  <c r="BB18" i="4" s="1"/>
  <c r="AS29" i="2"/>
  <c r="AR29" i="4" s="1"/>
  <c r="AT29" i="4" s="1"/>
  <c r="N40" i="4"/>
  <c r="F23" i="4"/>
  <c r="CD33" i="4"/>
  <c r="CL43" i="4"/>
  <c r="V32" i="4"/>
  <c r="BB41" i="4"/>
  <c r="F6" i="4"/>
  <c r="AP27" i="4"/>
  <c r="BV32" i="4"/>
  <c r="AT10" i="4"/>
  <c r="V38" i="4"/>
  <c r="BR11" i="4"/>
  <c r="AD26" i="4"/>
  <c r="AP2" i="4"/>
  <c r="J7" i="4"/>
  <c r="CH40" i="4"/>
  <c r="CD40" i="4"/>
  <c r="R36" i="4"/>
  <c r="BN4" i="4"/>
  <c r="CH5" i="4"/>
  <c r="N11" i="4"/>
  <c r="CD4" i="4"/>
  <c r="Z8" i="4"/>
  <c r="BN8" i="4"/>
  <c r="CH23" i="4"/>
  <c r="AX23" i="4"/>
  <c r="BF42" i="4"/>
  <c r="AX14" i="4"/>
  <c r="AL29" i="4"/>
  <c r="CL30" i="4"/>
  <c r="J6" i="4"/>
  <c r="BF44" i="4"/>
  <c r="BV11" i="4"/>
  <c r="J41" i="4"/>
  <c r="N21" i="4"/>
  <c r="BR29" i="4"/>
  <c r="AX10" i="4"/>
  <c r="R40" i="4"/>
  <c r="CH6" i="4"/>
  <c r="BB11" i="4"/>
  <c r="N14" i="4"/>
  <c r="BF43" i="4"/>
  <c r="BN29" i="4"/>
  <c r="BR15" i="4"/>
  <c r="BN21" i="4"/>
  <c r="CD23" i="4"/>
  <c r="R10" i="4"/>
  <c r="R14" i="4"/>
  <c r="V6" i="4"/>
  <c r="J22" i="4"/>
  <c r="BB8" i="4"/>
  <c r="BB9" i="4"/>
  <c r="AH5" i="4"/>
  <c r="J9" i="4"/>
  <c r="BR10" i="4"/>
  <c r="V13" i="4"/>
  <c r="Z19" i="4"/>
  <c r="BF14" i="4"/>
  <c r="BZ12" i="4"/>
  <c r="CD5" i="4"/>
  <c r="AL43" i="4"/>
  <c r="N13" i="4"/>
  <c r="J40" i="4"/>
  <c r="Z15" i="4"/>
  <c r="N24" i="4"/>
  <c r="BJ17" i="4"/>
  <c r="AT41" i="4"/>
  <c r="J8" i="4"/>
  <c r="BF3" i="4"/>
  <c r="BN39" i="4"/>
  <c r="BB22" i="4"/>
  <c r="CD20" i="4"/>
  <c r="AP17" i="4"/>
  <c r="AT33" i="4"/>
  <c r="BN34" i="4"/>
  <c r="N28" i="4"/>
  <c r="N36" i="4"/>
  <c r="CL24" i="4"/>
  <c r="AS11" i="2"/>
  <c r="AR11" i="4" s="1"/>
  <c r="AT11" i="4" s="1"/>
  <c r="AK30" i="2"/>
  <c r="AJ30" i="4" s="1"/>
  <c r="AL30" i="4" s="1"/>
  <c r="AH15" i="4"/>
  <c r="AS36" i="2"/>
  <c r="AR36" i="4" s="1"/>
  <c r="AT36" i="4" s="1"/>
  <c r="BU21" i="2"/>
  <c r="BT21" i="4" s="1"/>
  <c r="BV21" i="4" s="1"/>
  <c r="BU20" i="2"/>
  <c r="BT20" i="4" s="1"/>
  <c r="BV20" i="4" s="1"/>
  <c r="BU22" i="2"/>
  <c r="BT22" i="4" s="1"/>
  <c r="BV22" i="4" s="1"/>
  <c r="BU23" i="2"/>
  <c r="BT23" i="4" s="1"/>
  <c r="BV23" i="4" s="1"/>
  <c r="BU9" i="2"/>
  <c r="BT9" i="4" s="1"/>
  <c r="BV9" i="4" s="1"/>
  <c r="BU10" i="2"/>
  <c r="BT10" i="4" s="1"/>
  <c r="BV10" i="4" s="1"/>
  <c r="BU39" i="2"/>
  <c r="BT39" i="4" s="1"/>
  <c r="BV39" i="4" s="1"/>
  <c r="BU24" i="2"/>
  <c r="BT24" i="4" s="1"/>
  <c r="BV24" i="4" s="1"/>
  <c r="BU38" i="2"/>
  <c r="BT38" i="4" s="1"/>
  <c r="BV38" i="4" s="1"/>
  <c r="N35" i="4"/>
  <c r="V16" i="4"/>
  <c r="BZ6" i="4"/>
  <c r="V33" i="4"/>
  <c r="V24" i="4"/>
  <c r="BN18" i="4"/>
  <c r="AK8" i="2"/>
  <c r="AJ8" i="4" s="1"/>
  <c r="AL8" i="4" s="1"/>
  <c r="AD36" i="4"/>
  <c r="BJ4" i="4"/>
  <c r="AP3" i="4"/>
  <c r="CD15" i="4"/>
  <c r="BU4" i="2"/>
  <c r="BT4" i="4" s="1"/>
  <c r="BV4" i="4" s="1"/>
  <c r="BU5" i="2"/>
  <c r="BT5" i="4" s="1"/>
  <c r="BV5" i="4" s="1"/>
  <c r="AS28" i="2"/>
  <c r="AR28" i="4" s="1"/>
  <c r="AT28" i="4" s="1"/>
  <c r="AS16" i="2"/>
  <c r="AR16" i="4" s="1"/>
  <c r="AT16" i="4" s="1"/>
  <c r="BU15" i="2"/>
  <c r="BT15" i="4" s="1"/>
  <c r="BV15" i="4" s="1"/>
  <c r="BU14" i="2"/>
  <c r="BT14" i="4" s="1"/>
  <c r="BV14" i="4" s="1"/>
  <c r="Y35" i="2"/>
  <c r="X35" i="4" s="1"/>
  <c r="Z35" i="4" s="1"/>
  <c r="Y34" i="2"/>
  <c r="X34" i="4" s="1"/>
  <c r="Z34" i="4" s="1"/>
  <c r="BM11" i="2"/>
  <c r="BL11" i="4" s="1"/>
  <c r="BN11" i="4" s="1"/>
  <c r="BY9" i="2"/>
  <c r="BX9" i="4" s="1"/>
  <c r="BZ9" i="4" s="1"/>
  <c r="AW36" i="2"/>
  <c r="AV36" i="4" s="1"/>
  <c r="AX36" i="4" s="1"/>
  <c r="AL5" i="4"/>
  <c r="BY8" i="2"/>
  <c r="BX8" i="4" s="1"/>
  <c r="BZ8" i="4" s="1"/>
  <c r="BB21" i="4"/>
  <c r="BN19" i="4"/>
  <c r="BF27" i="4"/>
  <c r="AL22" i="4"/>
  <c r="N7" i="4"/>
  <c r="AH34" i="4"/>
  <c r="AL28" i="4"/>
  <c r="BR44" i="4"/>
  <c r="BR43" i="4"/>
  <c r="BR2" i="4"/>
  <c r="AP25" i="4"/>
  <c r="BJ10" i="4"/>
  <c r="AK9" i="2"/>
  <c r="AJ9" i="4" s="1"/>
  <c r="AL9" i="4" s="1"/>
  <c r="BF29" i="4"/>
  <c r="J38" i="4"/>
  <c r="CK39" i="2"/>
  <c r="CJ39" i="4" s="1"/>
  <c r="CL39" i="4" s="1"/>
  <c r="BA17" i="2"/>
  <c r="AZ17" i="4" s="1"/>
  <c r="BB17" i="4" s="1"/>
  <c r="BA28" i="2"/>
  <c r="AZ28" i="4" s="1"/>
  <c r="BB28" i="4" s="1"/>
  <c r="AG32" i="2"/>
  <c r="AF32" i="4" s="1"/>
  <c r="AH32" i="4" s="1"/>
  <c r="BY25" i="2"/>
  <c r="BX25" i="4" s="1"/>
  <c r="BZ25" i="4" s="1"/>
  <c r="BY24" i="2"/>
  <c r="BX24" i="4" s="1"/>
  <c r="BZ24" i="4" s="1"/>
  <c r="AK19" i="2"/>
  <c r="AJ19" i="4" s="1"/>
  <c r="AL19" i="4" s="1"/>
  <c r="AK18" i="2"/>
  <c r="AJ18" i="4" s="1"/>
  <c r="AL18" i="4" s="1"/>
  <c r="BM25" i="2"/>
  <c r="BL25" i="4" s="1"/>
  <c r="BN25" i="4" s="1"/>
  <c r="AS26" i="2"/>
  <c r="AR26" i="4" s="1"/>
  <c r="AT26" i="4" s="1"/>
  <c r="AS32" i="2"/>
  <c r="AR32" i="4" s="1"/>
  <c r="AT32" i="4" s="1"/>
  <c r="BB29" i="4"/>
  <c r="AL21" i="4"/>
  <c r="CL13" i="4"/>
  <c r="BF2" i="4"/>
  <c r="F13" i="4"/>
  <c r="AL20" i="4"/>
  <c r="BZ3" i="4"/>
  <c r="Z14" i="4"/>
  <c r="BB12" i="4"/>
  <c r="V12" i="4"/>
  <c r="BB40" i="4"/>
  <c r="BQ12" i="2"/>
  <c r="BP12" i="4" s="1"/>
  <c r="BR12" i="4" s="1"/>
  <c r="BQ37" i="2"/>
  <c r="BP37" i="4" s="1"/>
  <c r="BR37" i="4" s="1"/>
  <c r="BE15" i="2"/>
  <c r="BD15" i="4" s="1"/>
  <c r="BF15" i="4" s="1"/>
  <c r="BQ45" i="2"/>
  <c r="BP45" i="4" s="1"/>
  <c r="BR45" i="4" s="1"/>
  <c r="BI22" i="2"/>
  <c r="BH22" i="4" s="1"/>
  <c r="BJ22" i="4" s="1"/>
  <c r="I27" i="2"/>
  <c r="H27" i="4" s="1"/>
  <c r="J27" i="4" s="1"/>
  <c r="BE30" i="2"/>
  <c r="BD30" i="4" s="1"/>
  <c r="BF30" i="4" s="1"/>
  <c r="AO41" i="2"/>
  <c r="AN41" i="4" s="1"/>
  <c r="AP41" i="4" s="1"/>
  <c r="I18" i="2"/>
  <c r="H18" i="4" s="1"/>
  <c r="J18" i="4" s="1"/>
  <c r="I28" i="2"/>
  <c r="H28" i="4" s="1"/>
  <c r="J28" i="4" s="1"/>
  <c r="I19" i="2"/>
  <c r="H19" i="4" s="1"/>
  <c r="J19" i="4" s="1"/>
  <c r="BI23" i="2"/>
  <c r="BH23" i="4" s="1"/>
  <c r="BJ23" i="4" s="1"/>
  <c r="BY34" i="2"/>
  <c r="BX34" i="4" s="1"/>
  <c r="BZ34" i="4" s="1"/>
  <c r="I26" i="2"/>
  <c r="H26" i="4" s="1"/>
  <c r="J26" i="4" s="1"/>
  <c r="BQ36" i="2"/>
  <c r="BP36" i="4" s="1"/>
  <c r="BR36" i="4" s="1"/>
  <c r="AS24" i="2"/>
  <c r="AR24" i="4" s="1"/>
  <c r="AT24" i="4" s="1"/>
  <c r="I44" i="2"/>
  <c r="H44" i="4" s="1"/>
  <c r="J44" i="4" s="1"/>
  <c r="BE16" i="2"/>
  <c r="BD16" i="4" s="1"/>
  <c r="BF16" i="4" s="1"/>
  <c r="I17" i="2"/>
  <c r="H17" i="4" s="1"/>
  <c r="J17" i="4" s="1"/>
  <c r="BI43" i="2"/>
  <c r="BH43" i="4" s="1"/>
  <c r="BJ43" i="4" s="1"/>
  <c r="BE9" i="2"/>
  <c r="BD9" i="4" s="1"/>
  <c r="BF9" i="4" s="1"/>
  <c r="CK10" i="2"/>
  <c r="CJ10" i="4" s="1"/>
  <c r="CL10" i="4" s="1"/>
  <c r="BQ25" i="2"/>
  <c r="BP25" i="4" s="1"/>
  <c r="BR25" i="4" s="1"/>
  <c r="BQ35" i="2"/>
  <c r="BP35" i="4" s="1"/>
  <c r="BR35" i="4" s="1"/>
  <c r="BY33" i="2"/>
  <c r="BX33" i="4" s="1"/>
  <c r="BZ33" i="4" s="1"/>
  <c r="CL35" i="4"/>
  <c r="BR3" i="4"/>
  <c r="AH2" i="4"/>
  <c r="R38" i="4"/>
  <c r="F39" i="4"/>
  <c r="AK33" i="2"/>
  <c r="AJ33" i="4" s="1"/>
  <c r="AL33" i="4" s="1"/>
  <c r="AO42" i="2"/>
  <c r="AN42" i="4" s="1"/>
  <c r="AP42" i="4" s="1"/>
  <c r="AC14" i="2"/>
  <c r="AB14" i="4" s="1"/>
  <c r="AD14" i="4" s="1"/>
  <c r="CG30" i="2"/>
  <c r="CF30" i="4" s="1"/>
  <c r="CH30" i="4" s="1"/>
  <c r="BI3" i="2"/>
  <c r="BH3" i="4" s="1"/>
  <c r="BJ3" i="4" s="1"/>
  <c r="CG31" i="2"/>
  <c r="CF31" i="4" s="1"/>
  <c r="CH31" i="4" s="1"/>
  <c r="AS21" i="2"/>
  <c r="AR21" i="4" s="1"/>
  <c r="AT21" i="4" s="1"/>
  <c r="BE12" i="2"/>
  <c r="BD12" i="4" s="1"/>
  <c r="BF12" i="4" s="1"/>
  <c r="AC32" i="2"/>
  <c r="AB32" i="4" s="1"/>
  <c r="AD32" i="4" s="1"/>
  <c r="BI2" i="2"/>
  <c r="BH2" i="4" s="1"/>
  <c r="BJ2" i="4" s="1"/>
  <c r="AC13" i="2"/>
  <c r="AB13" i="4" s="1"/>
  <c r="AD13" i="4" s="1"/>
  <c r="CG9" i="2"/>
  <c r="CF9" i="4" s="1"/>
  <c r="CH9" i="4" s="1"/>
  <c r="BY7" i="2"/>
  <c r="BX7" i="4" s="1"/>
  <c r="BZ7" i="4" s="1"/>
  <c r="BM37" i="2"/>
  <c r="BL37" i="4" s="1"/>
  <c r="BN37" i="4" s="1"/>
  <c r="AK4" i="2"/>
  <c r="AJ4" i="4" s="1"/>
  <c r="AL4" i="4" s="1"/>
  <c r="AC11" i="2"/>
  <c r="AB11" i="4" s="1"/>
  <c r="AD11" i="4" s="1"/>
  <c r="AS20" i="2"/>
  <c r="AR20" i="4" s="1"/>
  <c r="AT20" i="4" s="1"/>
  <c r="CL41" i="4"/>
  <c r="AL35" i="4"/>
  <c r="R39" i="4"/>
  <c r="BB32" i="4"/>
  <c r="CD39" i="4"/>
  <c r="J34" i="4"/>
  <c r="BF45" i="4"/>
  <c r="AD16" i="4"/>
  <c r="N12" i="4"/>
  <c r="GQ51" i="6"/>
  <c r="GM51" i="6"/>
  <c r="FC51" i="6"/>
  <c r="EU51" i="6"/>
  <c r="EC51" i="6"/>
  <c r="GO51" i="6"/>
  <c r="GS51" i="6"/>
  <c r="HI51" i="6"/>
  <c r="FI51" i="6"/>
  <c r="GC51" i="6"/>
  <c r="HC51" i="6"/>
  <c r="EQ51" i="6"/>
  <c r="FK51" i="6"/>
  <c r="HE51" i="6"/>
  <c r="HG51" i="6"/>
  <c r="FE51" i="6"/>
  <c r="EE51" i="6"/>
  <c r="ES51" i="6"/>
  <c r="GK51" i="6"/>
  <c r="FQ51" i="6"/>
  <c r="EY51" i="6"/>
  <c r="EA51" i="6"/>
  <c r="EG51" i="6"/>
  <c r="GU51" i="6"/>
  <c r="GY51" i="6"/>
  <c r="GE51" i="6"/>
  <c r="HO51" i="6"/>
  <c r="EW51" i="6"/>
  <c r="HK51" i="6"/>
  <c r="FG51" i="6"/>
  <c r="DS51" i="6"/>
  <c r="GG51" i="6"/>
  <c r="FA51" i="6"/>
  <c r="HM51" i="6"/>
  <c r="DW51" i="6"/>
  <c r="FS51" i="6"/>
  <c r="EO51" i="6"/>
  <c r="EI51" i="6"/>
  <c r="GW51" i="6"/>
  <c r="GI51" i="6"/>
  <c r="EM51" i="6"/>
  <c r="HA51" i="6"/>
  <c r="FY51" i="6"/>
  <c r="GA51" i="6"/>
  <c r="DY51" i="6"/>
  <c r="FM51" i="6"/>
  <c r="EK51" i="6"/>
  <c r="FO51" i="6"/>
  <c r="DU51" i="6"/>
  <c r="DQ51" i="6"/>
  <c r="D56" i="6"/>
  <c r="CZ56" i="6" s="1"/>
  <c r="CZ54" i="6"/>
  <c r="DP51" i="6"/>
  <c r="CC30" i="2"/>
  <c r="CB30" i="4" s="1"/>
  <c r="CD30" i="4" s="1"/>
  <c r="AG18" i="2"/>
  <c r="AF18" i="4" s="1"/>
  <c r="AH18" i="4" s="1"/>
  <c r="BU31" i="2"/>
  <c r="BT31" i="4" s="1"/>
  <c r="BV31" i="4" s="1"/>
  <c r="AG19" i="2"/>
  <c r="AF19" i="4" s="1"/>
  <c r="AH19" i="4" s="1"/>
  <c r="AG38" i="2"/>
  <c r="AF38" i="4" s="1"/>
  <c r="AH38" i="4" s="1"/>
  <c r="AG39" i="2"/>
  <c r="AF39" i="4" s="1"/>
  <c r="AH39" i="4" s="1"/>
  <c r="AG17" i="2"/>
  <c r="AF17" i="4" s="1"/>
  <c r="AH17" i="4" s="1"/>
  <c r="L16" i="11" l="1"/>
  <c r="DA42" i="6"/>
  <c r="FW42" i="6"/>
  <c r="FU42" i="6"/>
  <c r="DA2" i="6"/>
  <c r="FW2" i="6"/>
  <c r="FU2" i="6"/>
  <c r="DA12" i="6"/>
  <c r="FW12" i="6"/>
  <c r="FU12" i="6"/>
  <c r="FU22" i="6"/>
  <c r="DA22" i="6"/>
  <c r="FW22" i="6"/>
  <c r="DA32" i="6"/>
  <c r="FW32" i="6"/>
  <c r="FU32" i="6"/>
  <c r="J21" i="11"/>
  <c r="FW50" i="6"/>
  <c r="FU50" i="6"/>
  <c r="DA8" i="6"/>
  <c r="DA30" i="6"/>
  <c r="FW30" i="6"/>
  <c r="FW8" i="6"/>
  <c r="FW6" i="6"/>
  <c r="FU6" i="6"/>
  <c r="E5" i="11"/>
  <c r="E71" i="11"/>
  <c r="K26" i="11"/>
  <c r="L37" i="11"/>
  <c r="K21" i="11"/>
  <c r="C68" i="11"/>
  <c r="K73" i="11"/>
  <c r="F24" i="11"/>
  <c r="I73" i="11"/>
  <c r="K56" i="11"/>
  <c r="C70" i="11"/>
  <c r="K59" i="11"/>
  <c r="F75" i="11"/>
  <c r="D26" i="11"/>
  <c r="E22" i="11"/>
  <c r="J22" i="11"/>
  <c r="H24" i="11"/>
  <c r="E64" i="11"/>
  <c r="FW14" i="6"/>
  <c r="L69" i="11"/>
  <c r="C38" i="11"/>
  <c r="E72" i="11"/>
  <c r="H42" i="11"/>
  <c r="G8" i="11"/>
  <c r="E59" i="11"/>
  <c r="G71" i="11"/>
  <c r="H75" i="11"/>
  <c r="G52" i="11"/>
  <c r="E32" i="11"/>
  <c r="K58" i="11"/>
  <c r="D74" i="11"/>
  <c r="FU14" i="6"/>
  <c r="C23" i="11"/>
  <c r="G5" i="11"/>
  <c r="D20" i="11"/>
  <c r="K10" i="11"/>
  <c r="H26" i="11"/>
  <c r="K40" i="11"/>
  <c r="D24" i="11"/>
  <c r="L5" i="11"/>
  <c r="J80" i="11"/>
  <c r="E9" i="11"/>
  <c r="G57" i="11"/>
  <c r="H74" i="11"/>
  <c r="E43" i="11"/>
  <c r="J71" i="11"/>
  <c r="D70" i="11"/>
  <c r="F11" i="11"/>
  <c r="E10" i="11"/>
  <c r="G54" i="11"/>
  <c r="D40" i="11"/>
  <c r="D8" i="11"/>
  <c r="I58" i="11"/>
  <c r="D71" i="11"/>
  <c r="L41" i="11"/>
  <c r="E26" i="11"/>
  <c r="J74" i="11"/>
  <c r="C41" i="11"/>
  <c r="H21" i="11"/>
  <c r="G53" i="11"/>
  <c r="H54" i="11"/>
  <c r="L24" i="11"/>
  <c r="J7" i="11"/>
  <c r="G75" i="11"/>
  <c r="L38" i="11"/>
  <c r="H10" i="11"/>
  <c r="F52" i="11"/>
  <c r="H36" i="11"/>
  <c r="E20" i="11"/>
  <c r="F69" i="11"/>
  <c r="H23" i="11"/>
  <c r="H52" i="11"/>
  <c r="H22" i="11"/>
  <c r="L73" i="11"/>
  <c r="G73" i="11"/>
  <c r="D56" i="11"/>
  <c r="J36" i="11"/>
  <c r="K8" i="11"/>
  <c r="K20" i="11"/>
  <c r="J10" i="11"/>
  <c r="C24" i="11"/>
  <c r="C54" i="11"/>
  <c r="J58" i="11"/>
  <c r="D25" i="11"/>
  <c r="E73" i="11"/>
  <c r="G36" i="11"/>
  <c r="I26" i="11"/>
  <c r="F37" i="11"/>
  <c r="I16" i="11"/>
  <c r="K55" i="11"/>
  <c r="E38" i="11"/>
  <c r="I52" i="11"/>
  <c r="F26" i="11"/>
  <c r="K75" i="11"/>
  <c r="K11" i="11"/>
  <c r="J11" i="11"/>
  <c r="J25" i="11"/>
  <c r="F27" i="11"/>
  <c r="J8" i="11"/>
  <c r="D9" i="11"/>
  <c r="D10" i="11"/>
  <c r="H57" i="11"/>
  <c r="I37" i="11"/>
  <c r="H71" i="11"/>
  <c r="K57" i="11"/>
  <c r="K43" i="11"/>
  <c r="D58" i="11"/>
  <c r="K23" i="11"/>
  <c r="I10" i="11"/>
  <c r="I25" i="11"/>
  <c r="K74" i="11"/>
  <c r="I43" i="11"/>
  <c r="J72" i="11"/>
  <c r="G27" i="11"/>
  <c r="J70" i="11"/>
  <c r="L70" i="11"/>
  <c r="C37" i="11"/>
  <c r="I72" i="11"/>
  <c r="H48" i="11"/>
  <c r="G26" i="11"/>
  <c r="L8" i="11"/>
  <c r="F72" i="11"/>
  <c r="H27" i="11"/>
  <c r="D54" i="11"/>
  <c r="E23" i="11"/>
  <c r="E27" i="11"/>
  <c r="G40" i="11"/>
  <c r="G80" i="11"/>
  <c r="H9" i="11"/>
  <c r="D80" i="11"/>
  <c r="J59" i="11"/>
  <c r="E70" i="11"/>
  <c r="F6" i="11"/>
  <c r="D75" i="11"/>
  <c r="I6" i="11"/>
  <c r="E54" i="11"/>
  <c r="I75" i="11"/>
  <c r="E37" i="11"/>
  <c r="I39" i="11"/>
  <c r="I8" i="11"/>
  <c r="L57" i="11"/>
  <c r="J73" i="11"/>
  <c r="I56" i="11"/>
  <c r="J43" i="11"/>
  <c r="G16" i="11"/>
  <c r="I20" i="11"/>
  <c r="G6" i="11"/>
  <c r="J26" i="11"/>
  <c r="D11" i="11"/>
  <c r="E21" i="11"/>
  <c r="J9" i="11"/>
  <c r="G21" i="11"/>
  <c r="F22" i="11"/>
  <c r="G24" i="11"/>
  <c r="F5" i="11"/>
  <c r="K70" i="11"/>
  <c r="K16" i="11"/>
  <c r="L7" i="11"/>
  <c r="L68" i="11"/>
  <c r="L71" i="11"/>
  <c r="DA18" i="6"/>
  <c r="E39" i="11"/>
  <c r="C9" i="11"/>
  <c r="J54" i="11"/>
  <c r="E40" i="11"/>
  <c r="E75" i="11"/>
  <c r="J42" i="11"/>
  <c r="K39" i="11"/>
  <c r="E11" i="11"/>
  <c r="H43" i="11"/>
  <c r="H38" i="11"/>
  <c r="D69" i="11"/>
  <c r="G42" i="11"/>
  <c r="H6" i="11"/>
  <c r="I32" i="11"/>
  <c r="D37" i="11"/>
  <c r="G11" i="11"/>
  <c r="D72" i="11"/>
  <c r="I11" i="11"/>
  <c r="F53" i="11"/>
  <c r="E6" i="11"/>
  <c r="G7" i="11"/>
  <c r="D43" i="11"/>
  <c r="J75" i="11"/>
  <c r="H72" i="11"/>
  <c r="I54" i="11"/>
  <c r="H59" i="11"/>
  <c r="E8" i="11"/>
  <c r="H8" i="11"/>
  <c r="G41" i="11"/>
  <c r="H69" i="11"/>
  <c r="D57" i="11"/>
  <c r="L39" i="11"/>
  <c r="J27" i="11"/>
  <c r="G72" i="11"/>
  <c r="E53" i="11"/>
  <c r="G38" i="11"/>
  <c r="I68" i="11"/>
  <c r="E52" i="11"/>
  <c r="F58" i="11"/>
  <c r="H37" i="11"/>
  <c r="G10" i="11"/>
  <c r="K27" i="11"/>
  <c r="H39" i="11"/>
  <c r="I69" i="11"/>
  <c r="FU18" i="6"/>
  <c r="L55" i="11"/>
  <c r="D32" i="11"/>
  <c r="C21" i="11"/>
  <c r="L54" i="11"/>
  <c r="H73" i="11"/>
  <c r="C71" i="11"/>
  <c r="D38" i="11"/>
  <c r="J6" i="11"/>
  <c r="C57" i="11"/>
  <c r="C40" i="11"/>
  <c r="E80" i="11"/>
  <c r="K72" i="11"/>
  <c r="F25" i="11"/>
  <c r="H7" i="11"/>
  <c r="F71" i="11"/>
  <c r="L52" i="11"/>
  <c r="E24" i="11"/>
  <c r="I42" i="11"/>
  <c r="I57" i="11"/>
  <c r="L6" i="11"/>
  <c r="H80" i="11"/>
  <c r="K38" i="11"/>
  <c r="F8" i="11"/>
  <c r="K42" i="11"/>
  <c r="J38" i="11"/>
  <c r="I38" i="11"/>
  <c r="F38" i="11"/>
  <c r="I23" i="11"/>
  <c r="D7" i="11"/>
  <c r="D36" i="11"/>
  <c r="G23" i="11"/>
  <c r="D21" i="11"/>
  <c r="L40" i="11"/>
  <c r="I9" i="11"/>
  <c r="H53" i="11"/>
  <c r="I74" i="11"/>
  <c r="G74" i="11"/>
  <c r="D23" i="11"/>
  <c r="L22" i="11"/>
  <c r="D73" i="11"/>
  <c r="D41" i="11"/>
  <c r="K52" i="11"/>
  <c r="K54" i="11"/>
  <c r="K32" i="11"/>
  <c r="L72" i="11"/>
  <c r="C73" i="11"/>
  <c r="D27" i="11"/>
  <c r="J52" i="11"/>
  <c r="C5" i="11"/>
  <c r="E57" i="11"/>
  <c r="G56" i="11"/>
  <c r="K37" i="11"/>
  <c r="J56" i="11"/>
  <c r="C72" i="11"/>
  <c r="H11" i="11"/>
  <c r="C25" i="11"/>
  <c r="I24" i="11"/>
  <c r="C55" i="11"/>
  <c r="I55" i="11"/>
  <c r="G9" i="11"/>
  <c r="I4" i="11"/>
  <c r="J57" i="11"/>
  <c r="F42" i="11"/>
  <c r="I40" i="11"/>
  <c r="F41" i="11"/>
  <c r="E41" i="11"/>
  <c r="F9" i="11"/>
  <c r="F59" i="11"/>
  <c r="F21" i="11"/>
  <c r="F74" i="11"/>
  <c r="G43" i="11"/>
  <c r="H64" i="11"/>
  <c r="G58" i="11"/>
  <c r="K22" i="11"/>
  <c r="D5" i="11"/>
  <c r="H25" i="11"/>
  <c r="K7" i="11"/>
  <c r="F23" i="11"/>
  <c r="G20" i="11"/>
  <c r="I70" i="11"/>
  <c r="G32" i="11"/>
  <c r="G48" i="11"/>
  <c r="J32" i="11"/>
  <c r="K48" i="11"/>
  <c r="I59" i="11"/>
  <c r="J41" i="11"/>
  <c r="C6" i="11"/>
  <c r="J24" i="11"/>
  <c r="H40" i="11"/>
  <c r="D6" i="11"/>
  <c r="G22" i="11"/>
  <c r="E42" i="11"/>
  <c r="F39" i="11"/>
  <c r="F10" i="11"/>
  <c r="E56" i="11"/>
  <c r="L21" i="11"/>
  <c r="D52" i="11"/>
  <c r="F57" i="11"/>
  <c r="E58" i="11"/>
  <c r="F73" i="11"/>
  <c r="F43" i="11"/>
  <c r="D42" i="11"/>
  <c r="H58" i="11"/>
  <c r="H4" i="11"/>
  <c r="D59" i="11"/>
  <c r="F7" i="11"/>
  <c r="I27" i="11"/>
  <c r="E25" i="11"/>
  <c r="L56" i="11"/>
  <c r="F55" i="11"/>
  <c r="F64" i="11"/>
  <c r="D64" i="11"/>
  <c r="F16" i="11"/>
  <c r="C7" i="11"/>
  <c r="DA47" i="6"/>
  <c r="DA49" i="6"/>
  <c r="DA46" i="6"/>
  <c r="DA48" i="6"/>
  <c r="DA45" i="6"/>
  <c r="DA44" i="6"/>
  <c r="DA43" i="6"/>
  <c r="DA38" i="6"/>
  <c r="DA39" i="6"/>
  <c r="L20" i="11"/>
  <c r="DA24" i="6"/>
  <c r="FU21" i="6"/>
  <c r="FW21" i="6"/>
  <c r="DA36" i="6"/>
  <c r="DA35" i="6"/>
  <c r="DA34" i="6"/>
  <c r="DA33" i="6"/>
  <c r="DA29" i="6"/>
  <c r="DA28" i="6"/>
  <c r="DA23" i="6"/>
  <c r="DA25" i="6"/>
  <c r="DA19" i="6"/>
  <c r="DA26" i="6"/>
  <c r="DA20" i="6"/>
  <c r="DA17" i="6"/>
  <c r="DA9" i="6"/>
  <c r="DA13" i="6"/>
  <c r="DA16" i="6"/>
  <c r="K4" i="11"/>
  <c r="DA10" i="6"/>
  <c r="L4" i="11"/>
  <c r="DA11" i="6"/>
  <c r="DA15" i="6"/>
  <c r="DA7" i="6"/>
  <c r="DA3" i="6"/>
  <c r="DA5" i="6"/>
  <c r="DA4" i="6"/>
  <c r="J64" i="11"/>
  <c r="FU39" i="6"/>
  <c r="FU48" i="6"/>
  <c r="E16" i="11"/>
  <c r="FU5" i="6"/>
  <c r="FU49" i="6"/>
  <c r="FU13" i="6"/>
  <c r="FU9" i="6"/>
  <c r="J48" i="11"/>
  <c r="FW13" i="6"/>
  <c r="FW35" i="6"/>
  <c r="FW15" i="6"/>
  <c r="D48" i="11"/>
  <c r="F32" i="11"/>
  <c r="FU29" i="6"/>
  <c r="FW38" i="6"/>
  <c r="FU10" i="6"/>
  <c r="FW16" i="6"/>
  <c r="FW4" i="6"/>
  <c r="I64" i="11"/>
  <c r="I80" i="11"/>
  <c r="H16" i="11"/>
  <c r="FW3" i="6"/>
  <c r="FW7" i="6"/>
  <c r="FW17" i="6"/>
  <c r="FW26" i="6"/>
  <c r="FW36" i="6"/>
  <c r="E48" i="11"/>
  <c r="G64" i="11"/>
  <c r="FW24" i="6"/>
  <c r="FW45" i="6"/>
  <c r="FU20" i="6"/>
  <c r="FU11" i="6"/>
  <c r="FW11" i="6"/>
  <c r="FU34" i="6"/>
  <c r="FW34" i="6"/>
  <c r="FW10" i="6"/>
  <c r="FW43" i="6"/>
  <c r="FW28" i="6"/>
  <c r="H32" i="11"/>
  <c r="FW33" i="6"/>
  <c r="FW23" i="6"/>
  <c r="FW19" i="6"/>
  <c r="FW20" i="6"/>
  <c r="FW44" i="6"/>
  <c r="FW5" i="6"/>
  <c r="FW46" i="6"/>
  <c r="FW47" i="6"/>
  <c r="FW25" i="6"/>
  <c r="FW49" i="6"/>
  <c r="FU47" i="6"/>
  <c r="FU26" i="6"/>
  <c r="F68" i="11"/>
  <c r="FU45" i="6"/>
  <c r="FU33" i="6"/>
  <c r="FU35" i="6"/>
  <c r="FU19" i="6"/>
  <c r="G68" i="11"/>
  <c r="FU46" i="6"/>
  <c r="FU16" i="6"/>
  <c r="E68" i="11"/>
  <c r="FU44" i="6"/>
  <c r="FU43" i="6"/>
  <c r="D16" i="11"/>
  <c r="DU17" i="6"/>
  <c r="EC36" i="6"/>
  <c r="DU4" i="6"/>
  <c r="FE16" i="6"/>
  <c r="HC11" i="6"/>
  <c r="EY21" i="6"/>
  <c r="EM11" i="6"/>
  <c r="EE17" i="6"/>
  <c r="FQ46" i="6"/>
  <c r="FY18" i="6"/>
  <c r="HM31" i="6"/>
  <c r="FS9" i="6"/>
  <c r="HG29" i="6"/>
  <c r="GI12" i="6"/>
  <c r="GM33" i="6"/>
  <c r="G69" i="11"/>
  <c r="EK16" i="6"/>
  <c r="D53" i="11"/>
  <c r="HI19" i="6"/>
  <c r="GA36" i="6"/>
  <c r="FS29" i="6"/>
  <c r="HK17" i="6"/>
  <c r="FQ16" i="6"/>
  <c r="I21" i="11"/>
  <c r="HC44" i="6"/>
  <c r="J69" i="11"/>
  <c r="DU25" i="6"/>
  <c r="FI16" i="6"/>
  <c r="EG34" i="6"/>
  <c r="FS11" i="6"/>
  <c r="DQ29" i="6"/>
  <c r="FS4" i="6"/>
  <c r="GQ19" i="6"/>
  <c r="J39" i="11"/>
  <c r="GG28" i="6"/>
  <c r="DW11" i="6"/>
  <c r="EW16" i="6"/>
  <c r="EA48" i="6"/>
  <c r="GC18" i="6"/>
  <c r="GW47" i="6"/>
  <c r="EA16" i="6"/>
  <c r="EC7" i="6"/>
  <c r="GI30" i="6"/>
  <c r="HA26" i="6"/>
  <c r="EI47" i="6"/>
  <c r="HK11" i="6"/>
  <c r="GY17" i="6"/>
  <c r="EG11" i="6"/>
  <c r="EY16" i="6"/>
  <c r="FC16" i="6"/>
  <c r="FA16" i="6"/>
  <c r="FG12" i="6"/>
  <c r="DP16" i="6"/>
  <c r="FO12" i="6"/>
  <c r="GW43" i="6"/>
  <c r="HK49" i="6"/>
  <c r="EW50" i="6"/>
  <c r="EK4" i="6"/>
  <c r="DS29" i="6"/>
  <c r="G39" i="11"/>
  <c r="FY17" i="6"/>
  <c r="GG12" i="6"/>
  <c r="GS11" i="6"/>
  <c r="GQ43" i="6"/>
  <c r="FO13" i="6"/>
  <c r="GI19" i="6"/>
  <c r="FS17" i="6"/>
  <c r="FA19" i="6"/>
  <c r="FK30" i="6"/>
  <c r="FE19" i="6"/>
  <c r="FM13" i="6"/>
  <c r="EM43" i="6"/>
  <c r="FI36" i="6"/>
  <c r="H20" i="11"/>
  <c r="E7" i="11"/>
  <c r="H68" i="11"/>
  <c r="DQ28" i="6"/>
  <c r="DP43" i="6"/>
  <c r="EK47" i="6"/>
  <c r="FM11" i="6"/>
  <c r="GA13" i="6"/>
  <c r="GQ11" i="6"/>
  <c r="HI17" i="6"/>
  <c r="HM29" i="6"/>
  <c r="FA11" i="6"/>
  <c r="HI30" i="6"/>
  <c r="FC17" i="6"/>
  <c r="GU36" i="6"/>
  <c r="HE34" i="6"/>
  <c r="HG17" i="6"/>
  <c r="FQ34" i="6"/>
  <c r="EQ16" i="6"/>
  <c r="GQ20" i="6"/>
  <c r="L15" i="11"/>
  <c r="EE38" i="6"/>
  <c r="HA20" i="6"/>
  <c r="EM37" i="6"/>
  <c r="HG21" i="6"/>
  <c r="DP31" i="6"/>
  <c r="DP17" i="6"/>
  <c r="EK36" i="6"/>
  <c r="EI30" i="6"/>
  <c r="HM43" i="6"/>
  <c r="GE11" i="6"/>
  <c r="GO11" i="6"/>
  <c r="FI50" i="6"/>
  <c r="DQ19" i="6"/>
  <c r="EM36" i="6"/>
  <c r="GG19" i="6"/>
  <c r="EW19" i="6"/>
  <c r="ES19" i="6"/>
  <c r="GQ50" i="6"/>
  <c r="DU45" i="6"/>
  <c r="GA19" i="6"/>
  <c r="GW20" i="6"/>
  <c r="HM11" i="6"/>
  <c r="HE50" i="6"/>
  <c r="GS19" i="6"/>
  <c r="FQ11" i="6"/>
  <c r="DP28" i="6"/>
  <c r="FM50" i="6"/>
  <c r="GQ36" i="6"/>
  <c r="EU17" i="6"/>
  <c r="GU19" i="6"/>
  <c r="EY11" i="6"/>
  <c r="DY28" i="6"/>
  <c r="EM14" i="6"/>
  <c r="GW11" i="6"/>
  <c r="EO15" i="6"/>
  <c r="DW31" i="6"/>
  <c r="HE4" i="6"/>
  <c r="GG20" i="6"/>
  <c r="FC11" i="6"/>
  <c r="HO34" i="6"/>
  <c r="EA17" i="6"/>
  <c r="GK11" i="6"/>
  <c r="HE16" i="6"/>
  <c r="FA41" i="6"/>
  <c r="DY43" i="6"/>
  <c r="FI17" i="6"/>
  <c r="GY36" i="6"/>
  <c r="FE9" i="6"/>
  <c r="HC19" i="6"/>
  <c r="DU19" i="6"/>
  <c r="GA49" i="6"/>
  <c r="ES11" i="6"/>
  <c r="GE12" i="6"/>
  <c r="GY19" i="6"/>
  <c r="FI11" i="6"/>
  <c r="DP11" i="6"/>
  <c r="EK42" i="6"/>
  <c r="FY36" i="6"/>
  <c r="FG17" i="6"/>
  <c r="GC17" i="6"/>
  <c r="EC11" i="6"/>
  <c r="DQ43" i="6"/>
  <c r="DU11" i="6"/>
  <c r="GC31" i="6"/>
  <c r="GW17" i="6"/>
  <c r="HM28" i="6"/>
  <c r="FK24" i="6"/>
  <c r="HI20" i="6"/>
  <c r="EU20" i="6"/>
  <c r="GY9" i="6"/>
  <c r="DQ17" i="6"/>
  <c r="FO31" i="6"/>
  <c r="EK11" i="6"/>
  <c r="DY16" i="6"/>
  <c r="GA11" i="6"/>
  <c r="EM17" i="6"/>
  <c r="GI11" i="6"/>
  <c r="DW19" i="6"/>
  <c r="HM17" i="6"/>
  <c r="GG16" i="6"/>
  <c r="EU11" i="6"/>
  <c r="HO11" i="6"/>
  <c r="EQ48" i="6"/>
  <c r="FY14" i="6"/>
  <c r="ES14" i="6"/>
  <c r="DY42" i="6"/>
  <c r="FY20" i="6"/>
  <c r="HA49" i="6"/>
  <c r="EC25" i="6"/>
  <c r="DW21" i="6"/>
  <c r="FA49" i="6"/>
  <c r="DS49" i="6"/>
  <c r="GS20" i="6"/>
  <c r="FI35" i="6"/>
  <c r="I5" i="11"/>
  <c r="GG8" i="6"/>
  <c r="HG8" i="6"/>
  <c r="EQ4" i="6"/>
  <c r="FC36" i="6"/>
  <c r="DU28" i="6"/>
  <c r="DY31" i="6"/>
  <c r="FY31" i="6"/>
  <c r="HA43" i="6"/>
  <c r="FI30" i="6"/>
  <c r="EO29" i="6"/>
  <c r="HE20" i="6"/>
  <c r="FG43" i="6"/>
  <c r="EW36" i="6"/>
  <c r="HO47" i="6"/>
  <c r="GE31" i="6"/>
  <c r="GY28" i="6"/>
  <c r="GU20" i="6"/>
  <c r="HI36" i="6"/>
  <c r="FK44" i="6"/>
  <c r="DQ44" i="6"/>
  <c r="DW44" i="6"/>
  <c r="K6" i="11"/>
  <c r="DU10" i="6"/>
  <c r="GQ10" i="6"/>
  <c r="EK12" i="6"/>
  <c r="HO12" i="6"/>
  <c r="GA12" i="6"/>
  <c r="GW12" i="6"/>
  <c r="EM12" i="6"/>
  <c r="HM12" i="6"/>
  <c r="ES49" i="6"/>
  <c r="J37" i="11"/>
  <c r="FC29" i="6"/>
  <c r="HE29" i="6"/>
  <c r="GW29" i="6"/>
  <c r="GI29" i="6"/>
  <c r="DY29" i="6"/>
  <c r="HI29" i="6"/>
  <c r="FA29" i="6"/>
  <c r="FE29" i="6"/>
  <c r="EM29" i="6"/>
  <c r="GA29" i="6"/>
  <c r="DP29" i="6"/>
  <c r="EO27" i="6"/>
  <c r="GW27" i="6"/>
  <c r="GI35" i="6"/>
  <c r="DQ45" i="6"/>
  <c r="EK45" i="6"/>
  <c r="GM45" i="6"/>
  <c r="DP7" i="6"/>
  <c r="FM36" i="6"/>
  <c r="FY22" i="6"/>
  <c r="EE31" i="6"/>
  <c r="EI27" i="6"/>
  <c r="EO36" i="6"/>
  <c r="GM20" i="6"/>
  <c r="HC49" i="6"/>
  <c r="GC36" i="6"/>
  <c r="EW45" i="6"/>
  <c r="FO3" i="6"/>
  <c r="EW33" i="6"/>
  <c r="FA33" i="6"/>
  <c r="GW33" i="6"/>
  <c r="FG8" i="6"/>
  <c r="DU12" i="6"/>
  <c r="HA15" i="6"/>
  <c r="EM45" i="6"/>
  <c r="HC20" i="6"/>
  <c r="FA5" i="6"/>
  <c r="DP47" i="6"/>
  <c r="DQ18" i="6"/>
  <c r="DQ4" i="6"/>
  <c r="FO29" i="6"/>
  <c r="FO28" i="6"/>
  <c r="GA14" i="6"/>
  <c r="FY29" i="6"/>
  <c r="EM4" i="6"/>
  <c r="FI28" i="6"/>
  <c r="GI7" i="6"/>
  <c r="EI36" i="6"/>
  <c r="EO10" i="6"/>
  <c r="FS43" i="6"/>
  <c r="DW43" i="6"/>
  <c r="GG43" i="6"/>
  <c r="DS36" i="6"/>
  <c r="ES36" i="6"/>
  <c r="GM30" i="6"/>
  <c r="HO31" i="6"/>
  <c r="GE49" i="6"/>
  <c r="GY29" i="6"/>
  <c r="EC43" i="6"/>
  <c r="FC15" i="6"/>
  <c r="FQ43" i="6"/>
  <c r="EY43" i="6"/>
  <c r="FA43" i="6"/>
  <c r="GO43" i="6"/>
  <c r="FY43" i="6"/>
  <c r="FM43" i="6"/>
  <c r="FO43" i="6"/>
  <c r="FK43" i="6"/>
  <c r="HK43" i="6"/>
  <c r="HI43" i="6"/>
  <c r="HG43" i="6"/>
  <c r="FI43" i="6"/>
  <c r="HE43" i="6"/>
  <c r="EK43" i="6"/>
  <c r="I36" i="11"/>
  <c r="GU28" i="6"/>
  <c r="FA28" i="6"/>
  <c r="FC28" i="6"/>
  <c r="GW28" i="6"/>
  <c r="EU28" i="6"/>
  <c r="FG28" i="6"/>
  <c r="EK28" i="6"/>
  <c r="GS28" i="6"/>
  <c r="EI28" i="6"/>
  <c r="EC28" i="6"/>
  <c r="FK28" i="6"/>
  <c r="GI28" i="6"/>
  <c r="GY40" i="6"/>
  <c r="EQ40" i="6"/>
  <c r="GE42" i="6"/>
  <c r="GS13" i="6"/>
  <c r="HA13" i="6"/>
  <c r="DP13" i="6"/>
  <c r="DY13" i="6"/>
  <c r="EC37" i="6"/>
  <c r="EQ6" i="6"/>
  <c r="GY6" i="6"/>
  <c r="FI6" i="6"/>
  <c r="FM6" i="6"/>
  <c r="GA6" i="6"/>
  <c r="K71" i="11"/>
  <c r="FS50" i="6"/>
  <c r="GI50" i="6"/>
  <c r="HA50" i="6"/>
  <c r="DP50" i="6"/>
  <c r="GA50" i="6"/>
  <c r="HM50" i="6"/>
  <c r="FE50" i="6"/>
  <c r="GG2" i="6"/>
  <c r="FO2" i="6"/>
  <c r="GG24" i="6"/>
  <c r="FI38" i="6"/>
  <c r="GG38" i="6"/>
  <c r="DY38" i="6"/>
  <c r="FO38" i="6"/>
  <c r="K25" i="11"/>
  <c r="ES20" i="6"/>
  <c r="EA20" i="6"/>
  <c r="FG20" i="6"/>
  <c r="GA20" i="6"/>
  <c r="GE20" i="6"/>
  <c r="HK20" i="6"/>
  <c r="HM20" i="6"/>
  <c r="FC20" i="6"/>
  <c r="EO20" i="6"/>
  <c r="EM20" i="6"/>
  <c r="EK20" i="6"/>
  <c r="EQ20" i="6"/>
  <c r="HO20" i="6"/>
  <c r="DS20" i="6"/>
  <c r="FI20" i="6"/>
  <c r="FE20" i="6"/>
  <c r="FK20" i="6"/>
  <c r="GI20" i="6"/>
  <c r="DU20" i="6"/>
  <c r="EE20" i="6"/>
  <c r="EW20" i="6"/>
  <c r="FA20" i="6"/>
  <c r="EC20" i="6"/>
  <c r="GO20" i="6"/>
  <c r="FM20" i="6"/>
  <c r="DQ20" i="6"/>
  <c r="FM37" i="6"/>
  <c r="DP30" i="6"/>
  <c r="FO20" i="6"/>
  <c r="FM27" i="6"/>
  <c r="DY30" i="6"/>
  <c r="FS20" i="6"/>
  <c r="GG49" i="6"/>
  <c r="FG49" i="6"/>
  <c r="EU36" i="6"/>
  <c r="GS49" i="6"/>
  <c r="HE49" i="6"/>
  <c r="HI49" i="6"/>
  <c r="GC30" i="6"/>
  <c r="G63" i="11"/>
  <c r="GE39" i="6"/>
  <c r="DU43" i="6"/>
  <c r="EK41" i="6"/>
  <c r="GA18" i="6"/>
  <c r="FY42" i="6"/>
  <c r="HA28" i="6"/>
  <c r="EM30" i="6"/>
  <c r="GI36" i="6"/>
  <c r="EI20" i="6"/>
  <c r="EO28" i="6"/>
  <c r="DW42" i="6"/>
  <c r="HM36" i="6"/>
  <c r="HK36" i="6"/>
  <c r="HO43" i="6"/>
  <c r="GY20" i="6"/>
  <c r="FK49" i="6"/>
  <c r="EA36" i="6"/>
  <c r="GM36" i="6"/>
  <c r="EY20" i="6"/>
  <c r="GK49" i="6"/>
  <c r="FE36" i="6"/>
  <c r="J68" i="11"/>
  <c r="FC49" i="6"/>
  <c r="GQ49" i="6"/>
  <c r="HO49" i="6"/>
  <c r="EW49" i="6"/>
  <c r="EI49" i="6"/>
  <c r="FQ49" i="6"/>
  <c r="EY49" i="6"/>
  <c r="EA49" i="6"/>
  <c r="FE49" i="6"/>
  <c r="GU49" i="6"/>
  <c r="EU49" i="6"/>
  <c r="HM49" i="6"/>
  <c r="GI49" i="6"/>
  <c r="FY49" i="6"/>
  <c r="GM49" i="6"/>
  <c r="DW49" i="6"/>
  <c r="EO49" i="6"/>
  <c r="DU49" i="6"/>
  <c r="DQ49" i="6"/>
  <c r="EE49" i="6"/>
  <c r="FS49" i="6"/>
  <c r="EM49" i="6"/>
  <c r="DY49" i="6"/>
  <c r="EK49" i="6"/>
  <c r="FO49" i="6"/>
  <c r="GG18" i="6"/>
  <c r="GQ18" i="6"/>
  <c r="DU18" i="6"/>
  <c r="ES15" i="6"/>
  <c r="GG22" i="6"/>
  <c r="GE22" i="6"/>
  <c r="FO22" i="6"/>
  <c r="DP25" i="6"/>
  <c r="HG46" i="6"/>
  <c r="L25" i="11"/>
  <c r="DP21" i="6"/>
  <c r="DS21" i="6"/>
  <c r="GU31" i="6"/>
  <c r="L36" i="11"/>
  <c r="HC31" i="6"/>
  <c r="FK31" i="6"/>
  <c r="EY31" i="6"/>
  <c r="HG31" i="6"/>
  <c r="DU31" i="6"/>
  <c r="DQ31" i="6"/>
  <c r="GM31" i="6"/>
  <c r="EM31" i="6"/>
  <c r="FE31" i="6"/>
  <c r="FM31" i="6"/>
  <c r="FS31" i="6"/>
  <c r="GA31" i="6"/>
  <c r="HA31" i="6"/>
  <c r="GI31" i="6"/>
  <c r="GW31" i="6"/>
  <c r="EO6" i="6"/>
  <c r="GS24" i="6"/>
  <c r="DS31" i="6"/>
  <c r="HC38" i="6"/>
  <c r="EY36" i="6"/>
  <c r="DY48" i="6"/>
  <c r="DP48" i="6"/>
  <c r="GS30" i="6"/>
  <c r="FI31" i="6"/>
  <c r="FO46" i="6"/>
  <c r="FM49" i="6"/>
  <c r="DY50" i="6"/>
  <c r="GW35" i="6"/>
  <c r="FK36" i="6"/>
  <c r="FS22" i="6"/>
  <c r="HI28" i="6"/>
  <c r="HI37" i="6"/>
  <c r="DS15" i="6"/>
  <c r="GU29" i="6"/>
  <c r="DP20" i="6"/>
  <c r="DP49" i="6"/>
  <c r="DQ36" i="6"/>
  <c r="DP36" i="6"/>
  <c r="EQ7" i="6"/>
  <c r="DU29" i="6"/>
  <c r="FO48" i="6"/>
  <c r="EK48" i="6"/>
  <c r="FM21" i="6"/>
  <c r="DY20" i="6"/>
  <c r="GA27" i="6"/>
  <c r="GA43" i="6"/>
  <c r="HA30" i="6"/>
  <c r="EM50" i="6"/>
  <c r="HE36" i="6"/>
  <c r="GI43" i="6"/>
  <c r="GW49" i="6"/>
  <c r="EI29" i="6"/>
  <c r="ES43" i="6"/>
  <c r="EO43" i="6"/>
  <c r="DW20" i="6"/>
  <c r="GO29" i="6"/>
  <c r="EC18" i="6"/>
  <c r="FA36" i="6"/>
  <c r="GG3" i="6"/>
  <c r="DS43" i="6"/>
  <c r="FG41" i="6"/>
  <c r="HK28" i="6"/>
  <c r="EQ43" i="6"/>
  <c r="HG28" i="6"/>
  <c r="GY49" i="6"/>
  <c r="GU43" i="6"/>
  <c r="GO49" i="6"/>
  <c r="DW7" i="6"/>
  <c r="L10" i="11"/>
  <c r="GM11" i="6"/>
  <c r="GC11" i="6"/>
  <c r="HG11" i="6"/>
  <c r="EO11" i="6"/>
  <c r="DY11" i="6"/>
  <c r="FO11" i="6"/>
  <c r="DQ11" i="6"/>
  <c r="GY11" i="6"/>
  <c r="FK11" i="6"/>
  <c r="DS11" i="6"/>
  <c r="GG11" i="6"/>
  <c r="FY11" i="6"/>
  <c r="EA11" i="6"/>
  <c r="HI11" i="6"/>
  <c r="EW11" i="6"/>
  <c r="FG11" i="6"/>
  <c r="FE11" i="6"/>
  <c r="GU11" i="6"/>
  <c r="EE11" i="6"/>
  <c r="EI11" i="6"/>
  <c r="EQ11" i="6"/>
  <c r="HA11" i="6"/>
  <c r="GE26" i="6"/>
  <c r="FK26" i="6"/>
  <c r="EY26" i="6"/>
  <c r="DW26" i="6"/>
  <c r="FO26" i="6"/>
  <c r="EW38" i="6"/>
  <c r="F36" i="11"/>
  <c r="DY25" i="6"/>
  <c r="GM25" i="6"/>
  <c r="G25" i="11"/>
  <c r="EC16" i="6"/>
  <c r="HG16" i="6"/>
  <c r="HK16" i="6"/>
  <c r="HM16" i="6"/>
  <c r="DW16" i="6"/>
  <c r="FS16" i="6"/>
  <c r="GW16" i="6"/>
  <c r="FM16" i="6"/>
  <c r="EU16" i="6"/>
  <c r="GO16" i="6"/>
  <c r="GK16" i="6"/>
  <c r="HO16" i="6"/>
  <c r="DS16" i="6"/>
  <c r="EI16" i="6"/>
  <c r="EM16" i="6"/>
  <c r="HA16" i="6"/>
  <c r="FO16" i="6"/>
  <c r="DU16" i="6"/>
  <c r="GM16" i="6"/>
  <c r="GU16" i="6"/>
  <c r="GI16" i="6"/>
  <c r="GA16" i="6"/>
  <c r="FK16" i="6"/>
  <c r="EG16" i="6"/>
  <c r="GY16" i="6"/>
  <c r="GE16" i="6"/>
  <c r="FG16" i="6"/>
  <c r="EO16" i="6"/>
  <c r="FY16" i="6"/>
  <c r="DQ16" i="6"/>
  <c r="FS14" i="6"/>
  <c r="GU10" i="6"/>
  <c r="EO5" i="6"/>
  <c r="DU36" i="6"/>
  <c r="DU30" i="6"/>
  <c r="EK19" i="6"/>
  <c r="FM30" i="6"/>
  <c r="GA30" i="6"/>
  <c r="FY9" i="6"/>
  <c r="FY19" i="6"/>
  <c r="HA36" i="6"/>
  <c r="GW36" i="6"/>
  <c r="GG36" i="6"/>
  <c r="GO19" i="6"/>
  <c r="HK30" i="6"/>
  <c r="HO36" i="6"/>
  <c r="GE36" i="6"/>
  <c r="HG36" i="6"/>
  <c r="HE19" i="6"/>
  <c r="FQ36" i="6"/>
  <c r="GK19" i="6"/>
  <c r="J20" i="11"/>
  <c r="EG28" i="6"/>
  <c r="GY12" i="6"/>
  <c r="J4" i="11"/>
  <c r="GC47" i="6"/>
  <c r="FO36" i="6"/>
  <c r="DY36" i="6"/>
  <c r="FY5" i="6"/>
  <c r="EM24" i="6"/>
  <c r="EO19" i="6"/>
  <c r="FS24" i="6"/>
  <c r="FS36" i="6"/>
  <c r="DW36" i="6"/>
  <c r="HM19" i="6"/>
  <c r="FA30" i="6"/>
  <c r="DS5" i="6"/>
  <c r="FG36" i="6"/>
  <c r="GE19" i="6"/>
  <c r="EQ19" i="6"/>
  <c r="EY19" i="6"/>
  <c r="FQ19" i="6"/>
  <c r="GK36" i="6"/>
  <c r="HG19" i="6"/>
  <c r="K36" i="11"/>
  <c r="EO39" i="6"/>
  <c r="DQ5" i="6"/>
  <c r="FO19" i="6"/>
  <c r="FM19" i="6"/>
  <c r="GW19" i="6"/>
  <c r="FE30" i="6"/>
  <c r="FA39" i="6"/>
  <c r="ES30" i="6"/>
  <c r="GU30" i="6"/>
  <c r="GS36" i="6"/>
  <c r="G59" i="11"/>
  <c r="EA50" i="6"/>
  <c r="EK46" i="6"/>
  <c r="DP19" i="6"/>
  <c r="DU34" i="6"/>
  <c r="DY19" i="6"/>
  <c r="HA19" i="6"/>
  <c r="EM19" i="6"/>
  <c r="HC36" i="6"/>
  <c r="GM5" i="6"/>
  <c r="HM47" i="6"/>
  <c r="DS30" i="6"/>
  <c r="DS47" i="6"/>
  <c r="HK19" i="6"/>
  <c r="GO36" i="6"/>
  <c r="HO29" i="6"/>
  <c r="F20" i="11"/>
  <c r="HI15" i="6"/>
  <c r="FK15" i="6"/>
  <c r="GM15" i="6"/>
  <c r="HC15" i="6"/>
  <c r="FE15" i="6"/>
  <c r="EG15" i="6"/>
  <c r="GS15" i="6"/>
  <c r="GK15" i="6"/>
  <c r="EY15" i="6"/>
  <c r="EA15" i="6"/>
  <c r="GU15" i="6"/>
  <c r="GY15" i="6"/>
  <c r="GO15" i="6"/>
  <c r="EC15" i="6"/>
  <c r="FI15" i="6"/>
  <c r="FQ15" i="6"/>
  <c r="HK15" i="6"/>
  <c r="EU15" i="6"/>
  <c r="FY15" i="6"/>
  <c r="GI15" i="6"/>
  <c r="GA15" i="6"/>
  <c r="HO15" i="6"/>
  <c r="EW15" i="6"/>
  <c r="HE15" i="6"/>
  <c r="EE15" i="6"/>
  <c r="DW15" i="6"/>
  <c r="DU15" i="6"/>
  <c r="EQ15" i="6"/>
  <c r="EI15" i="6"/>
  <c r="EM15" i="6"/>
  <c r="FM15" i="6"/>
  <c r="HG15" i="6"/>
  <c r="DP15" i="6"/>
  <c r="FG15" i="6"/>
  <c r="GG15" i="6"/>
  <c r="HM15" i="6"/>
  <c r="DY15" i="6"/>
  <c r="D39" i="11"/>
  <c r="HG23" i="6"/>
  <c r="GQ23" i="6"/>
  <c r="EY23" i="6"/>
  <c r="HE23" i="6"/>
  <c r="EE23" i="6"/>
  <c r="GK23" i="6"/>
  <c r="FQ23" i="6"/>
  <c r="GY23" i="6"/>
  <c r="EA23" i="6"/>
  <c r="EO23" i="6"/>
  <c r="HC23" i="6"/>
  <c r="GM23" i="6"/>
  <c r="EU23" i="6"/>
  <c r="HO23" i="6"/>
  <c r="EW23" i="6"/>
  <c r="ES23" i="6"/>
  <c r="GI23" i="6"/>
  <c r="FY23" i="6"/>
  <c r="GC23" i="6"/>
  <c r="GG23" i="6"/>
  <c r="FA23" i="6"/>
  <c r="FK23" i="6"/>
  <c r="GS23" i="6"/>
  <c r="FE23" i="6"/>
  <c r="DQ23" i="6"/>
  <c r="HM23" i="6"/>
  <c r="FI23" i="6"/>
  <c r="DW23" i="6"/>
  <c r="EQ23" i="6"/>
  <c r="HI23" i="6"/>
  <c r="DU23" i="6"/>
  <c r="GA23" i="6"/>
  <c r="HK23" i="6"/>
  <c r="GO23" i="6"/>
  <c r="EC23" i="6"/>
  <c r="FM23" i="6"/>
  <c r="EI23" i="6"/>
  <c r="HA23" i="6"/>
  <c r="FO23" i="6"/>
  <c r="D55" i="11"/>
  <c r="FC33" i="6"/>
  <c r="GS33" i="6"/>
  <c r="FQ33" i="6"/>
  <c r="EA33" i="6"/>
  <c r="GY33" i="6"/>
  <c r="FE33" i="6"/>
  <c r="GO33" i="6"/>
  <c r="EC33" i="6"/>
  <c r="GE33" i="6"/>
  <c r="FG33" i="6"/>
  <c r="EU33" i="6"/>
  <c r="EM33" i="6"/>
  <c r="FI33" i="6"/>
  <c r="DS33" i="6"/>
  <c r="EQ33" i="6"/>
  <c r="HA33" i="6"/>
  <c r="HG33" i="6"/>
  <c r="HI33" i="6"/>
  <c r="GA33" i="6"/>
  <c r="GK33" i="6"/>
  <c r="EG33" i="6"/>
  <c r="GU33" i="6"/>
  <c r="ES33" i="6"/>
  <c r="DW33" i="6"/>
  <c r="EO33" i="6"/>
  <c r="DP33" i="6"/>
  <c r="GQ33" i="6"/>
  <c r="EE33" i="6"/>
  <c r="HE33" i="6"/>
  <c r="FK33" i="6"/>
  <c r="GC33" i="6"/>
  <c r="FS33" i="6"/>
  <c r="GG33" i="6"/>
  <c r="FY33" i="6"/>
  <c r="DU33" i="6"/>
  <c r="J16" i="11"/>
  <c r="FI9" i="6"/>
  <c r="GC9" i="6"/>
  <c r="HI9" i="6"/>
  <c r="HE9" i="6"/>
  <c r="HM9" i="6"/>
  <c r="DW9" i="6"/>
  <c r="EO9" i="6"/>
  <c r="GQ9" i="6"/>
  <c r="HA9" i="6"/>
  <c r="EE9" i="6"/>
  <c r="FK9" i="6"/>
  <c r="EQ9" i="6"/>
  <c r="FG9" i="6"/>
  <c r="DS9" i="6"/>
  <c r="EM9" i="6"/>
  <c r="EK9" i="6"/>
  <c r="GE9" i="6"/>
  <c r="ES9" i="6"/>
  <c r="HK9" i="6"/>
  <c r="GU9" i="6"/>
  <c r="GM9" i="6"/>
  <c r="EW9" i="6"/>
  <c r="GO9" i="6"/>
  <c r="FM9" i="6"/>
  <c r="DQ9" i="6"/>
  <c r="GS9" i="6"/>
  <c r="DU9" i="6"/>
  <c r="DP9" i="6"/>
  <c r="EU9" i="6"/>
  <c r="EI9" i="6"/>
  <c r="HG9" i="6"/>
  <c r="FC9" i="6"/>
  <c r="GI9" i="6"/>
  <c r="GK9" i="6"/>
  <c r="EC9" i="6"/>
  <c r="GG9" i="6"/>
  <c r="DP26" i="6"/>
  <c r="FO40" i="6"/>
  <c r="EK33" i="6"/>
  <c r="HA40" i="6"/>
  <c r="FS39" i="6"/>
  <c r="DW22" i="6"/>
  <c r="HC5" i="6"/>
  <c r="EQ5" i="6"/>
  <c r="GM26" i="6"/>
  <c r="FA9" i="6"/>
  <c r="DS45" i="6"/>
  <c r="HK39" i="6"/>
  <c r="HI40" i="6"/>
  <c r="GU6" i="6"/>
  <c r="EY22" i="6"/>
  <c r="EE35" i="6"/>
  <c r="H5" i="11"/>
  <c r="GS7" i="6"/>
  <c r="EG7" i="6"/>
  <c r="FQ7" i="6"/>
  <c r="FI7" i="6"/>
  <c r="GE7" i="6"/>
  <c r="GY7" i="6"/>
  <c r="GM7" i="6"/>
  <c r="FS7" i="6"/>
  <c r="GQ7" i="6"/>
  <c r="HI7" i="6"/>
  <c r="FG7" i="6"/>
  <c r="HC7" i="6"/>
  <c r="EE7" i="6"/>
  <c r="EO7" i="6"/>
  <c r="HA7" i="6"/>
  <c r="DQ7" i="6"/>
  <c r="GU7" i="6"/>
  <c r="HO7" i="6"/>
  <c r="GO7" i="6"/>
  <c r="GW7" i="6"/>
  <c r="EK7" i="6"/>
  <c r="FO7" i="6"/>
  <c r="HE7" i="6"/>
  <c r="FE7" i="6"/>
  <c r="DS7" i="6"/>
  <c r="GC7" i="6"/>
  <c r="GA7" i="6"/>
  <c r="DY7" i="6"/>
  <c r="FY7" i="6"/>
  <c r="EA7" i="6"/>
  <c r="HM7" i="6"/>
  <c r="ES7" i="6"/>
  <c r="EI7" i="6"/>
  <c r="EM7" i="6"/>
  <c r="EY7" i="6"/>
  <c r="FM7" i="6"/>
  <c r="C12" i="11"/>
  <c r="GK2" i="6"/>
  <c r="GY2" i="6"/>
  <c r="HO2" i="6"/>
  <c r="DW2" i="6"/>
  <c r="EM2" i="6"/>
  <c r="HA2" i="6"/>
  <c r="E74" i="11"/>
  <c r="FI44" i="6"/>
  <c r="EO44" i="6"/>
  <c r="EK44" i="6"/>
  <c r="EM44" i="6"/>
  <c r="FO44" i="6"/>
  <c r="L53" i="11"/>
  <c r="EY41" i="6"/>
  <c r="FK41" i="6"/>
  <c r="HE41" i="6"/>
  <c r="EE41" i="6"/>
  <c r="FI41" i="6"/>
  <c r="FQ41" i="6"/>
  <c r="ES41" i="6"/>
  <c r="EA41" i="6"/>
  <c r="HO41" i="6"/>
  <c r="EC41" i="6"/>
  <c r="EQ41" i="6"/>
  <c r="EO41" i="6"/>
  <c r="GU41" i="6"/>
  <c r="EW41" i="6"/>
  <c r="HG41" i="6"/>
  <c r="HM41" i="6"/>
  <c r="DW41" i="6"/>
  <c r="GQ41" i="6"/>
  <c r="HK41" i="6"/>
  <c r="GA41" i="6"/>
  <c r="HC41" i="6"/>
  <c r="GE41" i="6"/>
  <c r="GG41" i="6"/>
  <c r="EM41" i="6"/>
  <c r="FM41" i="6"/>
  <c r="DU41" i="6"/>
  <c r="FC41" i="6"/>
  <c r="HA41" i="6"/>
  <c r="DQ41" i="6"/>
  <c r="FO41" i="6"/>
  <c r="HI41" i="6"/>
  <c r="GY41" i="6"/>
  <c r="EG41" i="6"/>
  <c r="GC41" i="6"/>
  <c r="FE41" i="6"/>
  <c r="FS41" i="6"/>
  <c r="GI41" i="6"/>
  <c r="H41" i="11"/>
  <c r="FQ27" i="6"/>
  <c r="FK27" i="6"/>
  <c r="EC27" i="6"/>
  <c r="HI27" i="6"/>
  <c r="GU27" i="6"/>
  <c r="EW27" i="6"/>
  <c r="ES27" i="6"/>
  <c r="EQ27" i="6"/>
  <c r="FA27" i="6"/>
  <c r="FC27" i="6"/>
  <c r="DW27" i="6"/>
  <c r="FS27" i="6"/>
  <c r="GK27" i="6"/>
  <c r="FI27" i="6"/>
  <c r="EU27" i="6"/>
  <c r="GC27" i="6"/>
  <c r="GE27" i="6"/>
  <c r="HK27" i="6"/>
  <c r="GY27" i="6"/>
  <c r="EE27" i="6"/>
  <c r="FE27" i="6"/>
  <c r="HE27" i="6"/>
  <c r="DY27" i="6"/>
  <c r="EK27" i="6"/>
  <c r="EY27" i="6"/>
  <c r="FG27" i="6"/>
  <c r="DQ27" i="6"/>
  <c r="GI27" i="6"/>
  <c r="HA27" i="6"/>
  <c r="GQ27" i="6"/>
  <c r="GO27" i="6"/>
  <c r="HO27" i="6"/>
  <c r="HC27" i="6"/>
  <c r="EG27" i="6"/>
  <c r="GS27" i="6"/>
  <c r="EM27" i="6"/>
  <c r="E36" i="11"/>
  <c r="GC24" i="6"/>
  <c r="EA24" i="6"/>
  <c r="HI24" i="6"/>
  <c r="FQ24" i="6"/>
  <c r="GK24" i="6"/>
  <c r="GY24" i="6"/>
  <c r="GQ24" i="6"/>
  <c r="EC24" i="6"/>
  <c r="EI24" i="6"/>
  <c r="HC24" i="6"/>
  <c r="EY24" i="6"/>
  <c r="HG24" i="6"/>
  <c r="EE24" i="6"/>
  <c r="FY24" i="6"/>
  <c r="FM24" i="6"/>
  <c r="FC24" i="6"/>
  <c r="EG24" i="6"/>
  <c r="HO24" i="6"/>
  <c r="GM24" i="6"/>
  <c r="EW24" i="6"/>
  <c r="GO24" i="6"/>
  <c r="GW24" i="6"/>
  <c r="EK24" i="6"/>
  <c r="FO24" i="6"/>
  <c r="GI24" i="6"/>
  <c r="GU24" i="6"/>
  <c r="HK24" i="6"/>
  <c r="DS24" i="6"/>
  <c r="GE24" i="6"/>
  <c r="FG24" i="6"/>
  <c r="FI24" i="6"/>
  <c r="HM24" i="6"/>
  <c r="EQ24" i="6"/>
  <c r="EU24" i="6"/>
  <c r="EO24" i="6"/>
  <c r="C56" i="11"/>
  <c r="EM32" i="6"/>
  <c r="DY32" i="6"/>
  <c r="EG32" i="6"/>
  <c r="HO32" i="6"/>
  <c r="EA32" i="6"/>
  <c r="FY32" i="6"/>
  <c r="GI32" i="6"/>
  <c r="L30" i="11"/>
  <c r="DY21" i="6"/>
  <c r="EK21" i="6"/>
  <c r="EE21" i="6"/>
  <c r="FC21" i="6"/>
  <c r="FG21" i="6"/>
  <c r="E55" i="11"/>
  <c r="FK34" i="6"/>
  <c r="EQ34" i="6"/>
  <c r="EU34" i="6"/>
  <c r="GK34" i="6"/>
  <c r="GM34" i="6"/>
  <c r="GO34" i="6"/>
  <c r="GU34" i="6"/>
  <c r="HC34" i="6"/>
  <c r="GY34" i="6"/>
  <c r="DS34" i="6"/>
  <c r="FA34" i="6"/>
  <c r="FS34" i="6"/>
  <c r="GQ34" i="6"/>
  <c r="EW34" i="6"/>
  <c r="EI34" i="6"/>
  <c r="GI34" i="6"/>
  <c r="HG34" i="6"/>
  <c r="EM34" i="6"/>
  <c r="DP34" i="6"/>
  <c r="FG34" i="6"/>
  <c r="EE34" i="6"/>
  <c r="GG34" i="6"/>
  <c r="GS34" i="6"/>
  <c r="EO34" i="6"/>
  <c r="FY34" i="6"/>
  <c r="GA34" i="6"/>
  <c r="FC34" i="6"/>
  <c r="HI34" i="6"/>
  <c r="FI34" i="6"/>
  <c r="FM34" i="6"/>
  <c r="DW34" i="6"/>
  <c r="DY34" i="6"/>
  <c r="DQ34" i="6"/>
  <c r="EY34" i="6"/>
  <c r="FO34" i="6"/>
  <c r="EK34" i="6"/>
  <c r="DQ21" i="6"/>
  <c r="DQ47" i="6"/>
  <c r="DU38" i="6"/>
  <c r="DU27" i="6"/>
  <c r="EK14" i="6"/>
  <c r="EK3" i="6"/>
  <c r="DY40" i="6"/>
  <c r="GA9" i="6"/>
  <c r="FY39" i="6"/>
  <c r="HA14" i="6"/>
  <c r="HA34" i="6"/>
  <c r="DW3" i="6"/>
  <c r="DW39" i="6"/>
  <c r="EW3" i="6"/>
  <c r="EW7" i="6"/>
  <c r="GE34" i="6"/>
  <c r="HE5" i="6"/>
  <c r="GY8" i="6"/>
  <c r="EG13" i="6"/>
  <c r="EA47" i="6"/>
  <c r="EE47" i="6"/>
  <c r="FK3" i="6"/>
  <c r="FK13" i="6"/>
  <c r="EY10" i="6"/>
  <c r="GU25" i="6"/>
  <c r="HE44" i="6"/>
  <c r="GS21" i="6"/>
  <c r="DQ33" i="6"/>
  <c r="DP39" i="6"/>
  <c r="DP4" i="6"/>
  <c r="DP44" i="6"/>
  <c r="DP10" i="6"/>
  <c r="DP27" i="6"/>
  <c r="DU46" i="6"/>
  <c r="DU14" i="6"/>
  <c r="FO45" i="6"/>
  <c r="FO27" i="6"/>
  <c r="EK23" i="6"/>
  <c r="EK10" i="6"/>
  <c r="FM40" i="6"/>
  <c r="FM33" i="6"/>
  <c r="DY33" i="6"/>
  <c r="DY41" i="6"/>
  <c r="GA24" i="6"/>
  <c r="GA45" i="6"/>
  <c r="FY4" i="6"/>
  <c r="FY45" i="6"/>
  <c r="HA5" i="6"/>
  <c r="HA45" i="6"/>
  <c r="EM6" i="6"/>
  <c r="EM3" i="6"/>
  <c r="EM38" i="6"/>
  <c r="EC46" i="6"/>
  <c r="EE37" i="6"/>
  <c r="GI38" i="6"/>
  <c r="GI39" i="6"/>
  <c r="GW32" i="6"/>
  <c r="EI8" i="6"/>
  <c r="EI5" i="6"/>
  <c r="EI46" i="6"/>
  <c r="ES37" i="6"/>
  <c r="EO46" i="6"/>
  <c r="FK39" i="6"/>
  <c r="GQ6" i="6"/>
  <c r="HM34" i="6"/>
  <c r="HM32" i="6"/>
  <c r="EC45" i="6"/>
  <c r="FC23" i="6"/>
  <c r="FA15" i="6"/>
  <c r="DS41" i="6"/>
  <c r="DS39" i="6"/>
  <c r="HK33" i="6"/>
  <c r="EU41" i="6"/>
  <c r="EU40" i="6"/>
  <c r="HO21" i="6"/>
  <c r="GE15" i="6"/>
  <c r="HE37" i="6"/>
  <c r="EG23" i="6"/>
  <c r="EA22" i="6"/>
  <c r="EY3" i="6"/>
  <c r="GK7" i="6"/>
  <c r="G37" i="11"/>
  <c r="GK26" i="6"/>
  <c r="EW26" i="6"/>
  <c r="EG26" i="6"/>
  <c r="EU26" i="6"/>
  <c r="GC26" i="6"/>
  <c r="HO26" i="6"/>
  <c r="FE26" i="6"/>
  <c r="FG26" i="6"/>
  <c r="ES26" i="6"/>
  <c r="GG26" i="6"/>
  <c r="FC26" i="6"/>
  <c r="EI26" i="6"/>
  <c r="GW26" i="6"/>
  <c r="FI26" i="6"/>
  <c r="EC26" i="6"/>
  <c r="FY26" i="6"/>
  <c r="GQ26" i="6"/>
  <c r="EK26" i="6"/>
  <c r="GY26" i="6"/>
  <c r="HK26" i="6"/>
  <c r="EO26" i="6"/>
  <c r="EM26" i="6"/>
  <c r="FM26" i="6"/>
  <c r="DQ26" i="6"/>
  <c r="HG26" i="6"/>
  <c r="GU26" i="6"/>
  <c r="EA26" i="6"/>
  <c r="EQ26" i="6"/>
  <c r="DY26" i="6"/>
  <c r="DU26" i="6"/>
  <c r="FA26" i="6"/>
  <c r="HC26" i="6"/>
  <c r="GI26" i="6"/>
  <c r="FQ26" i="6"/>
  <c r="FS26" i="6"/>
  <c r="EE26" i="6"/>
  <c r="GS26" i="6"/>
  <c r="HM26" i="6"/>
  <c r="D22" i="11"/>
  <c r="EE13" i="6"/>
  <c r="EQ13" i="6"/>
  <c r="EC13" i="6"/>
  <c r="GQ13" i="6"/>
  <c r="EY13" i="6"/>
  <c r="GM13" i="6"/>
  <c r="FC13" i="6"/>
  <c r="HG13" i="6"/>
  <c r="FE13" i="6"/>
  <c r="GK13" i="6"/>
  <c r="GC13" i="6"/>
  <c r="GE13" i="6"/>
  <c r="EI13" i="6"/>
  <c r="FI13" i="6"/>
  <c r="GY13" i="6"/>
  <c r="EM13" i="6"/>
  <c r="EU13" i="6"/>
  <c r="EW13" i="6"/>
  <c r="FG13" i="6"/>
  <c r="FS13" i="6"/>
  <c r="GU13" i="6"/>
  <c r="EA13" i="6"/>
  <c r="EK13" i="6"/>
  <c r="HE13" i="6"/>
  <c r="DQ13" i="6"/>
  <c r="EO13" i="6"/>
  <c r="GW13" i="6"/>
  <c r="HO13" i="6"/>
  <c r="DS13" i="6"/>
  <c r="DW13" i="6"/>
  <c r="GI13" i="6"/>
  <c r="FQ13" i="6"/>
  <c r="HC13" i="6"/>
  <c r="GG13" i="6"/>
  <c r="ES13" i="6"/>
  <c r="FY13" i="6"/>
  <c r="H61" i="11"/>
  <c r="FQ37" i="6"/>
  <c r="HO37" i="6"/>
  <c r="HC37" i="6"/>
  <c r="GI37" i="6"/>
  <c r="GY37" i="6"/>
  <c r="GE37" i="6"/>
  <c r="FG37" i="6"/>
  <c r="GG37" i="6"/>
  <c r="GM37" i="6"/>
  <c r="GK37" i="6"/>
  <c r="EG37" i="6"/>
  <c r="EW37" i="6"/>
  <c r="FI37" i="6"/>
  <c r="HK37" i="6"/>
  <c r="GS37" i="6"/>
  <c r="HA37" i="6"/>
  <c r="FO37" i="6"/>
  <c r="EA37" i="6"/>
  <c r="GC37" i="6"/>
  <c r="FY37" i="6"/>
  <c r="DP37" i="6"/>
  <c r="HG37" i="6"/>
  <c r="DW37" i="6"/>
  <c r="EI37" i="6"/>
  <c r="GA37" i="6"/>
  <c r="DY37" i="6"/>
  <c r="EK37" i="6"/>
  <c r="DS37" i="6"/>
  <c r="HM37" i="6"/>
  <c r="G4" i="11"/>
  <c r="GM6" i="6"/>
  <c r="HI6" i="6"/>
  <c r="FQ6" i="6"/>
  <c r="EY6" i="6"/>
  <c r="GK6" i="6"/>
  <c r="GO6" i="6"/>
  <c r="ES6" i="6"/>
  <c r="GS6" i="6"/>
  <c r="EW6" i="6"/>
  <c r="FK6" i="6"/>
  <c r="DW6" i="6"/>
  <c r="EA6" i="6"/>
  <c r="EG6" i="6"/>
  <c r="HO6" i="6"/>
  <c r="FA6" i="6"/>
  <c r="FC6" i="6"/>
  <c r="DS6" i="6"/>
  <c r="HE6" i="6"/>
  <c r="EC6" i="6"/>
  <c r="FO6" i="6"/>
  <c r="DP6" i="6"/>
  <c r="HK6" i="6"/>
  <c r="EE6" i="6"/>
  <c r="GI6" i="6"/>
  <c r="FG6" i="6"/>
  <c r="DQ6" i="6"/>
  <c r="DY6" i="6"/>
  <c r="GE6" i="6"/>
  <c r="HG6" i="6"/>
  <c r="EI6" i="6"/>
  <c r="GW6" i="6"/>
  <c r="HM6" i="6"/>
  <c r="GC6" i="6"/>
  <c r="FS6" i="6"/>
  <c r="EU6" i="6"/>
  <c r="I7" i="11"/>
  <c r="FQ8" i="6"/>
  <c r="EY8" i="6"/>
  <c r="GK8" i="6"/>
  <c r="GC8" i="6"/>
  <c r="FK8" i="6"/>
  <c r="GO8" i="6"/>
  <c r="EQ8" i="6"/>
  <c r="EU8" i="6"/>
  <c r="GS8" i="6"/>
  <c r="EG8" i="6"/>
  <c r="GE8" i="6"/>
  <c r="HK8" i="6"/>
  <c r="DW8" i="6"/>
  <c r="EO8" i="6"/>
  <c r="EA8" i="6"/>
  <c r="ES8" i="6"/>
  <c r="HE8" i="6"/>
  <c r="HC8" i="6"/>
  <c r="HM8" i="6"/>
  <c r="GI8" i="6"/>
  <c r="FE8" i="6"/>
  <c r="GU8" i="6"/>
  <c r="EE8" i="6"/>
  <c r="GW8" i="6"/>
  <c r="FY8" i="6"/>
  <c r="GM8" i="6"/>
  <c r="FA8" i="6"/>
  <c r="HI8" i="6"/>
  <c r="FO8" i="6"/>
  <c r="FM8" i="6"/>
  <c r="EK8" i="6"/>
  <c r="FC8" i="6"/>
  <c r="DQ8" i="6"/>
  <c r="GQ8" i="6"/>
  <c r="FS8" i="6"/>
  <c r="EM8" i="6"/>
  <c r="DP8" i="6"/>
  <c r="HO8" i="6"/>
  <c r="EW8" i="6"/>
  <c r="GA8" i="6"/>
  <c r="DU8" i="6"/>
  <c r="DY45" i="6"/>
  <c r="GA26" i="6"/>
  <c r="HA8" i="6"/>
  <c r="GW9" i="6"/>
  <c r="EO45" i="6"/>
  <c r="HC33" i="6"/>
  <c r="FG23" i="6"/>
  <c r="EQ37" i="6"/>
  <c r="I22" i="11"/>
  <c r="GM18" i="6"/>
  <c r="HI18" i="6"/>
  <c r="ES18" i="6"/>
  <c r="GK18" i="6"/>
  <c r="EA18" i="6"/>
  <c r="FC18" i="6"/>
  <c r="GO18" i="6"/>
  <c r="GE18" i="6"/>
  <c r="HC18" i="6"/>
  <c r="GU18" i="6"/>
  <c r="GY18" i="6"/>
  <c r="HG18" i="6"/>
  <c r="FK18" i="6"/>
  <c r="EW18" i="6"/>
  <c r="HK18" i="6"/>
  <c r="DS18" i="6"/>
  <c r="FA18" i="6"/>
  <c r="EQ18" i="6"/>
  <c r="HO18" i="6"/>
  <c r="EE18" i="6"/>
  <c r="EO18" i="6"/>
  <c r="HA18" i="6"/>
  <c r="FI18" i="6"/>
  <c r="GI18" i="6"/>
  <c r="EY18" i="6"/>
  <c r="GS18" i="6"/>
  <c r="EG18" i="6"/>
  <c r="EU18" i="6"/>
  <c r="EM18" i="6"/>
  <c r="DY18" i="6"/>
  <c r="EK18" i="6"/>
  <c r="FO18" i="6"/>
  <c r="FE18" i="6"/>
  <c r="DP18" i="6"/>
  <c r="HE18" i="6"/>
  <c r="FG18" i="6"/>
  <c r="GW18" i="6"/>
  <c r="I71" i="11"/>
  <c r="FC48" i="6"/>
  <c r="EE48" i="6"/>
  <c r="GO48" i="6"/>
  <c r="HE48" i="6"/>
  <c r="FI48" i="6"/>
  <c r="HC48" i="6"/>
  <c r="FQ48" i="6"/>
  <c r="EY48" i="6"/>
  <c r="ES48" i="6"/>
  <c r="HO48" i="6"/>
  <c r="GM48" i="6"/>
  <c r="GC48" i="6"/>
  <c r="GK48" i="6"/>
  <c r="EG48" i="6"/>
  <c r="HI48" i="6"/>
  <c r="GS48" i="6"/>
  <c r="GQ48" i="6"/>
  <c r="FK48" i="6"/>
  <c r="HK48" i="6"/>
  <c r="GG48" i="6"/>
  <c r="EO48" i="6"/>
  <c r="GA48" i="6"/>
  <c r="GU48" i="6"/>
  <c r="DS48" i="6"/>
  <c r="FS48" i="6"/>
  <c r="GW48" i="6"/>
  <c r="GI48" i="6"/>
  <c r="EM48" i="6"/>
  <c r="HG48" i="6"/>
  <c r="GY48" i="6"/>
  <c r="EI48" i="6"/>
  <c r="DU48" i="6"/>
  <c r="DQ48" i="6"/>
  <c r="FE48" i="6"/>
  <c r="FG48" i="6"/>
  <c r="EU48" i="6"/>
  <c r="DW48" i="6"/>
  <c r="FY48" i="6"/>
  <c r="HM48" i="6"/>
  <c r="EC48" i="6"/>
  <c r="FA48" i="6"/>
  <c r="E4" i="11"/>
  <c r="GM4" i="6"/>
  <c r="FE4" i="6"/>
  <c r="EA4" i="6"/>
  <c r="EE4" i="6"/>
  <c r="HI4" i="6"/>
  <c r="EG4" i="6"/>
  <c r="GU4" i="6"/>
  <c r="HC4" i="6"/>
  <c r="EY4" i="6"/>
  <c r="EC4" i="6"/>
  <c r="FQ4" i="6"/>
  <c r="FI4" i="6"/>
  <c r="EW4" i="6"/>
  <c r="GW4" i="6"/>
  <c r="GK4" i="6"/>
  <c r="ES4" i="6"/>
  <c r="GO4" i="6"/>
  <c r="EO4" i="6"/>
  <c r="GA4" i="6"/>
  <c r="GY4" i="6"/>
  <c r="FG4" i="6"/>
  <c r="FA4" i="6"/>
  <c r="GC4" i="6"/>
  <c r="DY4" i="6"/>
  <c r="HO4" i="6"/>
  <c r="GS4" i="6"/>
  <c r="HA4" i="6"/>
  <c r="HK4" i="6"/>
  <c r="GQ4" i="6"/>
  <c r="GG4" i="6"/>
  <c r="EU4" i="6"/>
  <c r="EI4" i="6"/>
  <c r="DS4" i="6"/>
  <c r="GE4" i="6"/>
  <c r="HG4" i="6"/>
  <c r="FK4" i="6"/>
  <c r="I53" i="11"/>
  <c r="HI38" i="6"/>
  <c r="HG38" i="6"/>
  <c r="FC38" i="6"/>
  <c r="FK38" i="6"/>
  <c r="HE38" i="6"/>
  <c r="EG38" i="6"/>
  <c r="GK38" i="6"/>
  <c r="FQ38" i="6"/>
  <c r="FE38" i="6"/>
  <c r="GO38" i="6"/>
  <c r="EQ38" i="6"/>
  <c r="GU38" i="6"/>
  <c r="FA38" i="6"/>
  <c r="HM38" i="6"/>
  <c r="EY38" i="6"/>
  <c r="GC38" i="6"/>
  <c r="EI38" i="6"/>
  <c r="GW38" i="6"/>
  <c r="HA38" i="6"/>
  <c r="FY38" i="6"/>
  <c r="GM38" i="6"/>
  <c r="HO38" i="6"/>
  <c r="DW38" i="6"/>
  <c r="GQ38" i="6"/>
  <c r="HK38" i="6"/>
  <c r="EA38" i="6"/>
  <c r="GY38" i="6"/>
  <c r="EO38" i="6"/>
  <c r="DQ38" i="6"/>
  <c r="DS38" i="6"/>
  <c r="FS38" i="6"/>
  <c r="EC38" i="6"/>
  <c r="EK38" i="6"/>
  <c r="GA38" i="6"/>
  <c r="GE38" i="6"/>
  <c r="ES38" i="6"/>
  <c r="EU38" i="6"/>
  <c r="FM38" i="6"/>
  <c r="E29" i="11"/>
  <c r="FE14" i="6"/>
  <c r="FI14" i="6"/>
  <c r="GC14" i="6"/>
  <c r="HC14" i="6"/>
  <c r="GS14" i="6"/>
  <c r="GO14" i="6"/>
  <c r="FC14" i="6"/>
  <c r="EA14" i="6"/>
  <c r="EG14" i="6"/>
  <c r="HG14" i="6"/>
  <c r="HI14" i="6"/>
  <c r="EY14" i="6"/>
  <c r="GU14" i="6"/>
  <c r="FK14" i="6"/>
  <c r="EQ14" i="6"/>
  <c r="GK14" i="6"/>
  <c r="HK14" i="6"/>
  <c r="FG14" i="6"/>
  <c r="HM14" i="6"/>
  <c r="EU14" i="6"/>
  <c r="GY14" i="6"/>
  <c r="HO14" i="6"/>
  <c r="EI14" i="6"/>
  <c r="HE14" i="6"/>
  <c r="GE14" i="6"/>
  <c r="EO14" i="6"/>
  <c r="DY14" i="6"/>
  <c r="FO14" i="6"/>
  <c r="GQ14" i="6"/>
  <c r="EE14" i="6"/>
  <c r="GI14" i="6"/>
  <c r="DP14" i="6"/>
  <c r="GG14" i="6"/>
  <c r="FA14" i="6"/>
  <c r="FM14" i="6"/>
  <c r="GM14" i="6"/>
  <c r="DS14" i="6"/>
  <c r="DW14" i="6"/>
  <c r="EC14" i="6"/>
  <c r="DQ14" i="6"/>
  <c r="K9" i="11"/>
  <c r="FQ10" i="6"/>
  <c r="HE10" i="6"/>
  <c r="GY10" i="6"/>
  <c r="DY10" i="6"/>
  <c r="FO10" i="6"/>
  <c r="GO10" i="6"/>
  <c r="F4" i="11"/>
  <c r="EU5" i="6"/>
  <c r="GC5" i="6"/>
  <c r="FC5" i="6"/>
  <c r="HI5" i="6"/>
  <c r="HG5" i="6"/>
  <c r="EY5" i="6"/>
  <c r="EA5" i="6"/>
  <c r="EG5" i="6"/>
  <c r="FQ5" i="6"/>
  <c r="FI5" i="6"/>
  <c r="GU5" i="6"/>
  <c r="ES5" i="6"/>
  <c r="EC5" i="6"/>
  <c r="GW5" i="6"/>
  <c r="GY5" i="6"/>
  <c r="GE5" i="6"/>
  <c r="GS5" i="6"/>
  <c r="GK5" i="6"/>
  <c r="FK5" i="6"/>
  <c r="FG5" i="6"/>
  <c r="EE5" i="6"/>
  <c r="FO5" i="6"/>
  <c r="HK5" i="6"/>
  <c r="FE5" i="6"/>
  <c r="EM5" i="6"/>
  <c r="DP5" i="6"/>
  <c r="DU5" i="6"/>
  <c r="HO5" i="6"/>
  <c r="EW5" i="6"/>
  <c r="GA5" i="6"/>
  <c r="H70" i="11"/>
  <c r="GM47" i="6"/>
  <c r="EC47" i="6"/>
  <c r="HC47" i="6"/>
  <c r="EU47" i="6"/>
  <c r="HE47" i="6"/>
  <c r="FC47" i="6"/>
  <c r="HG47" i="6"/>
  <c r="GS47" i="6"/>
  <c r="FQ47" i="6"/>
  <c r="EY47" i="6"/>
  <c r="EG47" i="6"/>
  <c r="GY47" i="6"/>
  <c r="FE47" i="6"/>
  <c r="FI47" i="6"/>
  <c r="GQ47" i="6"/>
  <c r="GU47" i="6"/>
  <c r="EW47" i="6"/>
  <c r="GG47" i="6"/>
  <c r="EQ47" i="6"/>
  <c r="EO47" i="6"/>
  <c r="HA47" i="6"/>
  <c r="GO47" i="6"/>
  <c r="HI47" i="6"/>
  <c r="GK47" i="6"/>
  <c r="GE47" i="6"/>
  <c r="FA47" i="6"/>
  <c r="FS47" i="6"/>
  <c r="FK47" i="6"/>
  <c r="ES47" i="6"/>
  <c r="FG47" i="6"/>
  <c r="DW47" i="6"/>
  <c r="GA47" i="6"/>
  <c r="DY47" i="6"/>
  <c r="FO47" i="6"/>
  <c r="DU47" i="6"/>
  <c r="HK47" i="6"/>
  <c r="FM47" i="6"/>
  <c r="EM47" i="6"/>
  <c r="DQ10" i="6"/>
  <c r="DU37" i="6"/>
  <c r="FO4" i="6"/>
  <c r="FO9" i="6"/>
  <c r="FM48" i="6"/>
  <c r="FM46" i="6"/>
  <c r="DY9" i="6"/>
  <c r="FY47" i="6"/>
  <c r="HA6" i="6"/>
  <c r="EM21" i="6"/>
  <c r="EC34" i="6"/>
  <c r="GI4" i="6"/>
  <c r="GW41" i="6"/>
  <c r="GW37" i="6"/>
  <c r="HE26" i="6"/>
  <c r="FS46" i="6"/>
  <c r="DW18" i="6"/>
  <c r="HC6" i="6"/>
  <c r="HM39" i="6"/>
  <c r="HM4" i="6"/>
  <c r="EU45" i="6"/>
  <c r="FA24" i="6"/>
  <c r="GG7" i="6"/>
  <c r="DS23" i="6"/>
  <c r="HK34" i="6"/>
  <c r="GQ46" i="6"/>
  <c r="EA27" i="6"/>
  <c r="FE24" i="6"/>
  <c r="EC8" i="6"/>
  <c r="DP41" i="6"/>
  <c r="DP23" i="6"/>
  <c r="DP24" i="6"/>
  <c r="DQ15" i="6"/>
  <c r="DU13" i="6"/>
  <c r="DU6" i="6"/>
  <c r="DU7" i="6"/>
  <c r="FO15" i="6"/>
  <c r="EK5" i="6"/>
  <c r="EK32" i="6"/>
  <c r="FM4" i="6"/>
  <c r="FM18" i="6"/>
  <c r="DY23" i="6"/>
  <c r="DY8" i="6"/>
  <c r="GA10" i="6"/>
  <c r="FY41" i="6"/>
  <c r="HA24" i="6"/>
  <c r="HA48" i="6"/>
  <c r="EM10" i="6"/>
  <c r="EM23" i="6"/>
  <c r="FK7" i="6"/>
  <c r="EE39" i="6"/>
  <c r="GI47" i="6"/>
  <c r="GW14" i="6"/>
  <c r="GW15" i="6"/>
  <c r="EI41" i="6"/>
  <c r="EO22" i="6"/>
  <c r="FS15" i="6"/>
  <c r="FS5" i="6"/>
  <c r="DW24" i="6"/>
  <c r="DW10" i="6"/>
  <c r="DW5" i="6"/>
  <c r="FE6" i="6"/>
  <c r="HE24" i="6"/>
  <c r="HM18" i="6"/>
  <c r="GS38" i="6"/>
  <c r="FA13" i="6"/>
  <c r="FA37" i="6"/>
  <c r="GG27" i="6"/>
  <c r="DS26" i="6"/>
  <c r="HK7" i="6"/>
  <c r="EW48" i="6"/>
  <c r="GS41" i="6"/>
  <c r="EU7" i="6"/>
  <c r="HO9" i="6"/>
  <c r="ES34" i="6"/>
  <c r="HI13" i="6"/>
  <c r="GO41" i="6"/>
  <c r="GK41" i="6"/>
  <c r="K53" i="11"/>
  <c r="GK40" i="6"/>
  <c r="FK40" i="6"/>
  <c r="GS40" i="6"/>
  <c r="HC40" i="6"/>
  <c r="EY40" i="6"/>
  <c r="EG40" i="6"/>
  <c r="EC40" i="6"/>
  <c r="FQ40" i="6"/>
  <c r="GO40" i="6"/>
  <c r="EA40" i="6"/>
  <c r="DW40" i="6"/>
  <c r="GE40" i="6"/>
  <c r="FG40" i="6"/>
  <c r="DS40" i="6"/>
  <c r="HG40" i="6"/>
  <c r="EI40" i="6"/>
  <c r="GW40" i="6"/>
  <c r="GM40" i="6"/>
  <c r="EM40" i="6"/>
  <c r="GQ40" i="6"/>
  <c r="HO40" i="6"/>
  <c r="FI40" i="6"/>
  <c r="HM40" i="6"/>
  <c r="FY40" i="6"/>
  <c r="GA40" i="6"/>
  <c r="HE40" i="6"/>
  <c r="DP40" i="6"/>
  <c r="HK40" i="6"/>
  <c r="ES40" i="6"/>
  <c r="GU40" i="6"/>
  <c r="EO40" i="6"/>
  <c r="FS40" i="6"/>
  <c r="GI40" i="6"/>
  <c r="EE40" i="6"/>
  <c r="GG40" i="6"/>
  <c r="FA40" i="6"/>
  <c r="EK40" i="6"/>
  <c r="C69" i="11"/>
  <c r="HI42" i="6"/>
  <c r="DP42" i="6"/>
  <c r="DQ42" i="6"/>
  <c r="ES42" i="6"/>
  <c r="FC42" i="6"/>
  <c r="HE42" i="6"/>
  <c r="GM42" i="6"/>
  <c r="EC42" i="6"/>
  <c r="HG42" i="6"/>
  <c r="HC42" i="6"/>
  <c r="GO42" i="6"/>
  <c r="FI42" i="6"/>
  <c r="EA42" i="6"/>
  <c r="GQ42" i="6"/>
  <c r="FK42" i="6"/>
  <c r="EU42" i="6"/>
  <c r="GC42" i="6"/>
  <c r="GK42" i="6"/>
  <c r="GS42" i="6"/>
  <c r="HK42" i="6"/>
  <c r="FQ42" i="6"/>
  <c r="EQ42" i="6"/>
  <c r="EY42" i="6"/>
  <c r="EG42" i="6"/>
  <c r="GG42" i="6"/>
  <c r="GU42" i="6"/>
  <c r="EE42" i="6"/>
  <c r="HM42" i="6"/>
  <c r="EI42" i="6"/>
  <c r="EM42" i="6"/>
  <c r="GA42" i="6"/>
  <c r="GY42" i="6"/>
  <c r="EW42" i="6"/>
  <c r="FS42" i="6"/>
  <c r="FO42" i="6"/>
  <c r="FG42" i="6"/>
  <c r="HO42" i="6"/>
  <c r="EO42" i="6"/>
  <c r="FM42" i="6"/>
  <c r="DU42" i="6"/>
  <c r="GI42" i="6"/>
  <c r="FE42" i="6"/>
  <c r="FA42" i="6"/>
  <c r="GW42" i="6"/>
  <c r="F80" i="11"/>
  <c r="HO45" i="6"/>
  <c r="FE45" i="6"/>
  <c r="GK45" i="6"/>
  <c r="HI45" i="6"/>
  <c r="HG45" i="6"/>
  <c r="FC45" i="6"/>
  <c r="HM45" i="6"/>
  <c r="FK45" i="6"/>
  <c r="FQ45" i="6"/>
  <c r="EG45" i="6"/>
  <c r="GW45" i="6"/>
  <c r="HK45" i="6"/>
  <c r="GU45" i="6"/>
  <c r="FG45" i="6"/>
  <c r="FS45" i="6"/>
  <c r="GI45" i="6"/>
  <c r="GC45" i="6"/>
  <c r="GY45" i="6"/>
  <c r="GE45" i="6"/>
  <c r="GG45" i="6"/>
  <c r="EE45" i="6"/>
  <c r="HC45" i="6"/>
  <c r="EI45" i="6"/>
  <c r="ES45" i="6"/>
  <c r="GQ45" i="6"/>
  <c r="EQ45" i="6"/>
  <c r="HE45" i="6"/>
  <c r="FM45" i="6"/>
  <c r="D14" i="11"/>
  <c r="HE3" i="6"/>
  <c r="GE3" i="6"/>
  <c r="HO3" i="6"/>
  <c r="FM3" i="6"/>
  <c r="ES3" i="6"/>
  <c r="DP3" i="6"/>
  <c r="F56" i="11"/>
  <c r="FG35" i="6"/>
  <c r="EQ35" i="6"/>
  <c r="GE35" i="6"/>
  <c r="HO35" i="6"/>
  <c r="HK35" i="6"/>
  <c r="ES35" i="6"/>
  <c r="FS35" i="6"/>
  <c r="DU35" i="6"/>
  <c r="DQ35" i="6"/>
  <c r="HC35" i="6"/>
  <c r="GQ35" i="6"/>
  <c r="GY35" i="6"/>
  <c r="FK35" i="6"/>
  <c r="GK35" i="6"/>
  <c r="FQ35" i="6"/>
  <c r="HG35" i="6"/>
  <c r="HA35" i="6"/>
  <c r="GA35" i="6"/>
  <c r="DY35" i="6"/>
  <c r="DP35" i="6"/>
  <c r="HI35" i="6"/>
  <c r="EM35" i="6"/>
  <c r="FM35" i="6"/>
  <c r="FY35" i="6"/>
  <c r="GG35" i="6"/>
  <c r="FA35" i="6"/>
  <c r="EK35" i="6"/>
  <c r="EA35" i="6"/>
  <c r="FO35" i="6"/>
  <c r="C39" i="11"/>
  <c r="FQ22" i="6"/>
  <c r="GU22" i="6"/>
  <c r="GY22" i="6"/>
  <c r="EW22" i="6"/>
  <c r="DS22" i="6"/>
  <c r="FA22" i="6"/>
  <c r="GI22" i="6"/>
  <c r="EM22" i="6"/>
  <c r="GW22" i="6"/>
  <c r="HA22" i="6"/>
  <c r="GA22" i="6"/>
  <c r="EK22" i="6"/>
  <c r="DU22" i="6"/>
  <c r="HM22" i="6"/>
  <c r="FM22" i="6"/>
  <c r="GK22" i="6"/>
  <c r="HK22" i="6"/>
  <c r="F48" i="11"/>
  <c r="DQ25" i="6"/>
  <c r="ES25" i="6"/>
  <c r="EW25" i="6"/>
  <c r="HC25" i="6"/>
  <c r="G70" i="11"/>
  <c r="FI46" i="6"/>
  <c r="EE46" i="6"/>
  <c r="GK46" i="6"/>
  <c r="EY46" i="6"/>
  <c r="HI46" i="6"/>
  <c r="EQ46" i="6"/>
  <c r="GY46" i="6"/>
  <c r="GS46" i="6"/>
  <c r="ES46" i="6"/>
  <c r="GG46" i="6"/>
  <c r="GE46" i="6"/>
  <c r="FC46" i="6"/>
  <c r="HM46" i="6"/>
  <c r="DW46" i="6"/>
  <c r="GC46" i="6"/>
  <c r="HC46" i="6"/>
  <c r="FG46" i="6"/>
  <c r="EU46" i="6"/>
  <c r="EM46" i="6"/>
  <c r="FE46" i="6"/>
  <c r="GU46" i="6"/>
  <c r="FK46" i="6"/>
  <c r="HK46" i="6"/>
  <c r="GI46" i="6"/>
  <c r="HA46" i="6"/>
  <c r="FY46" i="6"/>
  <c r="EA46" i="6"/>
  <c r="HE46" i="6"/>
  <c r="GO46" i="6"/>
  <c r="HO46" i="6"/>
  <c r="GM46" i="6"/>
  <c r="DS46" i="6"/>
  <c r="FA46" i="6"/>
  <c r="DP46" i="6"/>
  <c r="EW46" i="6"/>
  <c r="EG46" i="6"/>
  <c r="DY46" i="6"/>
  <c r="J55" i="11"/>
  <c r="EU39" i="6"/>
  <c r="FQ39" i="6"/>
  <c r="EY39" i="6"/>
  <c r="GM39" i="6"/>
  <c r="HC39" i="6"/>
  <c r="HG39" i="6"/>
  <c r="EA39" i="6"/>
  <c r="GS39" i="6"/>
  <c r="ES39" i="6"/>
  <c r="EG39" i="6"/>
  <c r="GY39" i="6"/>
  <c r="EI39" i="6"/>
  <c r="EQ39" i="6"/>
  <c r="GQ39" i="6"/>
  <c r="FC39" i="6"/>
  <c r="HA39" i="6"/>
  <c r="EC39" i="6"/>
  <c r="FI39" i="6"/>
  <c r="HO39" i="6"/>
  <c r="GW39" i="6"/>
  <c r="DY39" i="6"/>
  <c r="DQ39" i="6"/>
  <c r="HE39" i="6"/>
  <c r="EM39" i="6"/>
  <c r="GA39" i="6"/>
  <c r="GU39" i="6"/>
  <c r="FM39" i="6"/>
  <c r="FO39" i="6"/>
  <c r="EW39" i="6"/>
  <c r="FG39" i="6"/>
  <c r="EK39" i="6"/>
  <c r="DU39" i="6"/>
  <c r="GK39" i="6"/>
  <c r="FE39" i="6"/>
  <c r="DQ40" i="6"/>
  <c r="DQ37" i="6"/>
  <c r="DQ24" i="6"/>
  <c r="DQ46" i="6"/>
  <c r="FC40" i="6"/>
  <c r="DU24" i="6"/>
  <c r="DU40" i="6"/>
  <c r="FO25" i="6"/>
  <c r="FM32" i="6"/>
  <c r="FM5" i="6"/>
  <c r="DY22" i="6"/>
  <c r="GA46" i="6"/>
  <c r="HA42" i="6"/>
  <c r="HA32" i="6"/>
  <c r="ES24" i="6"/>
  <c r="GM41" i="6"/>
  <c r="GI33" i="6"/>
  <c r="EI18" i="6"/>
  <c r="EI2" i="6"/>
  <c r="EI35" i="6"/>
  <c r="FC7" i="6"/>
  <c r="FE40" i="6"/>
  <c r="EO2" i="6"/>
  <c r="FS18" i="6"/>
  <c r="FS37" i="6"/>
  <c r="DW45" i="6"/>
  <c r="GQ5" i="6"/>
  <c r="GS45" i="6"/>
  <c r="HM5" i="6"/>
  <c r="HM33" i="6"/>
  <c r="EU37" i="6"/>
  <c r="FA25" i="6"/>
  <c r="FA7" i="6"/>
  <c r="GG6" i="6"/>
  <c r="DS42" i="6"/>
  <c r="FG2" i="6"/>
  <c r="HK32" i="6"/>
  <c r="GE48" i="6"/>
  <c r="HG27" i="6"/>
  <c r="GY32" i="6"/>
  <c r="EG22" i="6"/>
  <c r="GQ15" i="6"/>
  <c r="EA9" i="6"/>
  <c r="GS25" i="6"/>
  <c r="FQ18" i="6"/>
  <c r="FC4" i="6"/>
  <c r="DP38" i="6"/>
  <c r="DP45" i="6"/>
  <c r="GC40" i="6"/>
  <c r="FO32" i="6"/>
  <c r="FO33" i="6"/>
  <c r="EK25" i="6"/>
  <c r="EK6" i="6"/>
  <c r="EK15" i="6"/>
  <c r="DY24" i="6"/>
  <c r="DY5" i="6"/>
  <c r="GA21" i="6"/>
  <c r="GA32" i="6"/>
  <c r="FY6" i="6"/>
  <c r="FY27" i="6"/>
  <c r="HA10" i="6"/>
  <c r="GO26" i="6"/>
  <c r="FE34" i="6"/>
  <c r="GI5" i="6"/>
  <c r="GI21" i="6"/>
  <c r="GW34" i="6"/>
  <c r="GW46" i="6"/>
  <c r="GW23" i="6"/>
  <c r="EI33" i="6"/>
  <c r="EI22" i="6"/>
  <c r="GS10" i="6"/>
  <c r="FE21" i="6"/>
  <c r="EO37" i="6"/>
  <c r="FS23" i="6"/>
  <c r="DW4" i="6"/>
  <c r="DW35" i="6"/>
  <c r="HG44" i="6"/>
  <c r="GO13" i="6"/>
  <c r="GO5" i="6"/>
  <c r="HM13" i="6"/>
  <c r="HM27" i="6"/>
  <c r="FC37" i="6"/>
  <c r="HG7" i="6"/>
  <c r="FA45" i="6"/>
  <c r="GG39" i="6"/>
  <c r="GG5" i="6"/>
  <c r="DS8" i="6"/>
  <c r="DS27" i="6"/>
  <c r="HI26" i="6"/>
  <c r="GO45" i="6"/>
  <c r="FG22" i="6"/>
  <c r="FG38" i="6"/>
  <c r="HK13" i="6"/>
  <c r="EW14" i="6"/>
  <c r="EW40" i="6"/>
  <c r="GM27" i="6"/>
  <c r="GC34" i="6"/>
  <c r="HO22" i="6"/>
  <c r="HO33" i="6"/>
  <c r="GE23" i="6"/>
  <c r="GE21" i="6"/>
  <c r="GU23" i="6"/>
  <c r="GM35" i="6"/>
  <c r="EA34" i="6"/>
  <c r="EY33" i="6"/>
  <c r="FQ14" i="6"/>
  <c r="GK25" i="6"/>
  <c r="GC15" i="6"/>
  <c r="FI8" i="6"/>
  <c r="C11" i="11"/>
  <c r="EG2" i="6"/>
  <c r="EW2" i="6"/>
  <c r="EA2" i="6"/>
  <c r="GE2" i="6"/>
  <c r="DS2" i="6"/>
  <c r="HM2" i="6"/>
  <c r="GU2" i="6"/>
  <c r="FA2" i="6"/>
  <c r="FS2" i="6"/>
  <c r="GW2" i="6"/>
  <c r="FY2" i="6"/>
  <c r="GA2" i="6"/>
  <c r="FM2" i="6"/>
  <c r="HK2" i="6"/>
  <c r="K41" i="11"/>
  <c r="EY30" i="6"/>
  <c r="EA30" i="6"/>
  <c r="GK30" i="6"/>
  <c r="GE30" i="6"/>
  <c r="EE30" i="6"/>
  <c r="HE30" i="6"/>
  <c r="EC30" i="6"/>
  <c r="GO30" i="6"/>
  <c r="GY30" i="6"/>
  <c r="FC30" i="6"/>
  <c r="EO30" i="6"/>
  <c r="FY30" i="6"/>
  <c r="FQ30" i="6"/>
  <c r="HC30" i="6"/>
  <c r="GG30" i="6"/>
  <c r="DW30" i="6"/>
  <c r="GQ30" i="6"/>
  <c r="EK30" i="6"/>
  <c r="HO30" i="6"/>
  <c r="EU30" i="6"/>
  <c r="D12" i="11"/>
  <c r="GC3" i="6"/>
  <c r="EC3" i="6"/>
  <c r="HG3" i="6"/>
  <c r="EQ3" i="6"/>
  <c r="FC3" i="6"/>
  <c r="FG3" i="6"/>
  <c r="FE3" i="6"/>
  <c r="DS3" i="6"/>
  <c r="HM3" i="6"/>
  <c r="EI3" i="6"/>
  <c r="GI3" i="6"/>
  <c r="FY3" i="6"/>
  <c r="GK3" i="6"/>
  <c r="EG3" i="6"/>
  <c r="HK3" i="6"/>
  <c r="FA3" i="6"/>
  <c r="DY3" i="6"/>
  <c r="EA3" i="6"/>
  <c r="K69" i="11"/>
  <c r="GS50" i="6"/>
  <c r="HI50" i="6"/>
  <c r="EY50" i="6"/>
  <c r="EG50" i="6"/>
  <c r="HO50" i="6"/>
  <c r="HK50" i="6"/>
  <c r="FK50" i="6"/>
  <c r="FA50" i="6"/>
  <c r="FQ50" i="6"/>
  <c r="EQ50" i="6"/>
  <c r="GM50" i="6"/>
  <c r="DW50" i="6"/>
  <c r="GC50" i="6"/>
  <c r="EC50" i="6"/>
  <c r="ES50" i="6"/>
  <c r="FC50" i="6"/>
  <c r="FO50" i="6"/>
  <c r="DU50" i="6"/>
  <c r="GY50" i="6"/>
  <c r="GE50" i="6"/>
  <c r="H30" i="11"/>
  <c r="ES17" i="6"/>
  <c r="EY17" i="6"/>
  <c r="FE17" i="6"/>
  <c r="EG17" i="6"/>
  <c r="EQ17" i="6"/>
  <c r="GQ17" i="6"/>
  <c r="GU17" i="6"/>
  <c r="HO17" i="6"/>
  <c r="GO17" i="6"/>
  <c r="HC17" i="6"/>
  <c r="GK17" i="6"/>
  <c r="GI17" i="6"/>
  <c r="GA17" i="6"/>
  <c r="GS17" i="6"/>
  <c r="FA17" i="6"/>
  <c r="FM17" i="6"/>
  <c r="FO17" i="6"/>
  <c r="FQ17" i="6"/>
  <c r="EC17" i="6"/>
  <c r="DQ50" i="6"/>
  <c r="DU3" i="6"/>
  <c r="EK17" i="6"/>
  <c r="EO21" i="6"/>
  <c r="EO17" i="6"/>
  <c r="FS3" i="6"/>
  <c r="DW17" i="6"/>
  <c r="DW25" i="6"/>
  <c r="HM21" i="6"/>
  <c r="DS17" i="6"/>
  <c r="EW12" i="6"/>
  <c r="EW44" i="6"/>
  <c r="HC50" i="6"/>
  <c r="FE28" i="6"/>
  <c r="GY44" i="6"/>
  <c r="HE17" i="6"/>
  <c r="GQ3" i="6"/>
  <c r="L42" i="11"/>
  <c r="EQ31" i="6"/>
  <c r="GQ31" i="6"/>
  <c r="FQ31" i="6"/>
  <c r="GY31" i="6"/>
  <c r="EC31" i="6"/>
  <c r="FG31" i="6"/>
  <c r="GG31" i="6"/>
  <c r="EU31" i="6"/>
  <c r="EO31" i="6"/>
  <c r="EA31" i="6"/>
  <c r="EW31" i="6"/>
  <c r="GS31" i="6"/>
  <c r="ES31" i="6"/>
  <c r="EG31" i="6"/>
  <c r="FC31" i="6"/>
  <c r="HE31" i="6"/>
  <c r="FA31" i="6"/>
  <c r="HI31" i="6"/>
  <c r="EI31" i="6"/>
  <c r="EK31" i="6"/>
  <c r="GO31" i="6"/>
  <c r="GK31" i="6"/>
  <c r="HK31" i="6"/>
  <c r="K5" i="11"/>
  <c r="GK10" i="6"/>
  <c r="EC10" i="6"/>
  <c r="ES10" i="6"/>
  <c r="HC10" i="6"/>
  <c r="FE10" i="6"/>
  <c r="EG10" i="6"/>
  <c r="EW10" i="6"/>
  <c r="EA10" i="6"/>
  <c r="GC10" i="6"/>
  <c r="FK10" i="6"/>
  <c r="FC10" i="6"/>
  <c r="HO10" i="6"/>
  <c r="HG10" i="6"/>
  <c r="EU10" i="6"/>
  <c r="HK10" i="6"/>
  <c r="FG10" i="6"/>
  <c r="GG10" i="6"/>
  <c r="FA10" i="6"/>
  <c r="EE10" i="6"/>
  <c r="FS10" i="6"/>
  <c r="FY10" i="6"/>
  <c r="FI10" i="6"/>
  <c r="HM10" i="6"/>
  <c r="GW10" i="6"/>
  <c r="GI10" i="6"/>
  <c r="FM10" i="6"/>
  <c r="I48" i="11"/>
  <c r="EY28" i="6"/>
  <c r="HO28" i="6"/>
  <c r="FS28" i="6"/>
  <c r="GC28" i="6"/>
  <c r="EM28" i="6"/>
  <c r="EW28" i="6"/>
  <c r="FY28" i="6"/>
  <c r="EQ28" i="6"/>
  <c r="F44" i="11"/>
  <c r="GY25" i="6"/>
  <c r="HO25" i="6"/>
  <c r="EE25" i="6"/>
  <c r="EU25" i="6"/>
  <c r="EY25" i="6"/>
  <c r="GQ25" i="6"/>
  <c r="HE25" i="6"/>
  <c r="GC25" i="6"/>
  <c r="GE25" i="6"/>
  <c r="FG25" i="6"/>
  <c r="DS25" i="6"/>
  <c r="GI25" i="6"/>
  <c r="HI25" i="6"/>
  <c r="HK25" i="6"/>
  <c r="EO25" i="6"/>
  <c r="EI25" i="6"/>
  <c r="FM25" i="6"/>
  <c r="E69" i="11"/>
  <c r="EC44" i="6"/>
  <c r="FQ44" i="6"/>
  <c r="GC44" i="6"/>
  <c r="GK44" i="6"/>
  <c r="EE44" i="6"/>
  <c r="FE44" i="6"/>
  <c r="GE44" i="6"/>
  <c r="GS44" i="6"/>
  <c r="GU44" i="6"/>
  <c r="EU44" i="6"/>
  <c r="FA44" i="6"/>
  <c r="EI44" i="6"/>
  <c r="EY44" i="6"/>
  <c r="HI44" i="6"/>
  <c r="EG44" i="6"/>
  <c r="EQ44" i="6"/>
  <c r="GG44" i="6"/>
  <c r="GW44" i="6"/>
  <c r="GM44" i="6"/>
  <c r="EA44" i="6"/>
  <c r="HO44" i="6"/>
  <c r="DS44" i="6"/>
  <c r="FC44" i="6"/>
  <c r="HA44" i="6"/>
  <c r="GO44" i="6"/>
  <c r="L29" i="11"/>
  <c r="EA21" i="6"/>
  <c r="HE21" i="6"/>
  <c r="HK21" i="6"/>
  <c r="GC21" i="6"/>
  <c r="ES21" i="6"/>
  <c r="EG21" i="6"/>
  <c r="GU21" i="6"/>
  <c r="FA21" i="6"/>
  <c r="FK21" i="6"/>
  <c r="EI21" i="6"/>
  <c r="HI21" i="6"/>
  <c r="FY21" i="6"/>
  <c r="GQ21" i="6"/>
  <c r="EW21" i="6"/>
  <c r="GG21" i="6"/>
  <c r="EC21" i="6"/>
  <c r="GY21" i="6"/>
  <c r="C22" i="11"/>
  <c r="FQ12" i="6"/>
  <c r="GK12" i="6"/>
  <c r="GU12" i="6"/>
  <c r="EY12" i="6"/>
  <c r="HK12" i="6"/>
  <c r="DS12" i="6"/>
  <c r="FS12" i="6"/>
  <c r="FA12" i="6"/>
  <c r="DW12" i="6"/>
  <c r="HA12" i="6"/>
  <c r="FY12" i="6"/>
  <c r="EO12" i="6"/>
  <c r="DY12" i="6"/>
  <c r="EA12" i="6"/>
  <c r="DQ3" i="6"/>
  <c r="FO30" i="6"/>
  <c r="FM12" i="6"/>
  <c r="FM44" i="6"/>
  <c r="DY44" i="6"/>
  <c r="GA3" i="6"/>
  <c r="HA17" i="6"/>
  <c r="EM25" i="6"/>
  <c r="EQ30" i="6"/>
  <c r="GW3" i="6"/>
  <c r="EI10" i="6"/>
  <c r="ES44" i="6"/>
  <c r="DQ30" i="6"/>
  <c r="DU21" i="6"/>
  <c r="DU2" i="6"/>
  <c r="DU44" i="6"/>
  <c r="FO21" i="6"/>
  <c r="EK50" i="6"/>
  <c r="EK2" i="6"/>
  <c r="FM28" i="6"/>
  <c r="DY17" i="6"/>
  <c r="GA44" i="6"/>
  <c r="GA28" i="6"/>
  <c r="FY25" i="6"/>
  <c r="FY44" i="6"/>
  <c r="FY50" i="6"/>
  <c r="HA21" i="6"/>
  <c r="HA25" i="6"/>
  <c r="GI2" i="6"/>
  <c r="GI44" i="6"/>
  <c r="GW50" i="6"/>
  <c r="GW25" i="6"/>
  <c r="EI50" i="6"/>
  <c r="EI12" i="6"/>
  <c r="EI17" i="6"/>
  <c r="GM17" i="6"/>
  <c r="EO3" i="6"/>
  <c r="FS30" i="6"/>
  <c r="FS25" i="6"/>
  <c r="GO50" i="6"/>
  <c r="HM30" i="6"/>
  <c r="GG50" i="6"/>
  <c r="GG17" i="6"/>
  <c r="DS10" i="6"/>
  <c r="FG44" i="6"/>
  <c r="HK44" i="6"/>
  <c r="EW17" i="6"/>
  <c r="GE10" i="6"/>
  <c r="EU50" i="6"/>
  <c r="GY3" i="6"/>
  <c r="GU50" i="6"/>
  <c r="EG30" i="6"/>
  <c r="HC21" i="6"/>
  <c r="GO3" i="6"/>
  <c r="DY2" i="6"/>
  <c r="GA25" i="6"/>
  <c r="HA3" i="6"/>
  <c r="ES28" i="6"/>
  <c r="GQ44" i="6"/>
  <c r="GW21" i="6"/>
  <c r="GW30" i="6"/>
  <c r="EO50" i="6"/>
  <c r="FS44" i="6"/>
  <c r="FS21" i="6"/>
  <c r="DW28" i="6"/>
  <c r="HM44" i="6"/>
  <c r="HM25" i="6"/>
  <c r="HC28" i="6"/>
  <c r="GG25" i="6"/>
  <c r="DS28" i="6"/>
  <c r="DS50" i="6"/>
  <c r="HI10" i="6"/>
  <c r="FG30" i="6"/>
  <c r="FG50" i="6"/>
  <c r="EW30" i="6"/>
  <c r="HG30" i="6"/>
  <c r="GM10" i="6"/>
  <c r="GE17" i="6"/>
  <c r="GU3" i="6"/>
  <c r="EG12" i="6"/>
  <c r="FC25" i="6"/>
  <c r="EY2" i="6"/>
  <c r="FQ28" i="6"/>
  <c r="GK50" i="6"/>
  <c r="FK17" i="6"/>
  <c r="EQ10" i="6"/>
  <c r="FI21" i="6"/>
  <c r="C53" i="11"/>
  <c r="GU32" i="6"/>
  <c r="DS32" i="6"/>
  <c r="GG32" i="6"/>
  <c r="FS32" i="6"/>
  <c r="EO32" i="6"/>
  <c r="DU32" i="6"/>
  <c r="EY32" i="6"/>
  <c r="EW32" i="6"/>
  <c r="FG32" i="6"/>
  <c r="J40" i="11"/>
  <c r="HC29" i="6"/>
  <c r="GM29" i="6"/>
  <c r="EA29" i="6"/>
  <c r="FI29" i="6"/>
  <c r="GK29" i="6"/>
  <c r="GQ29" i="6"/>
  <c r="GE29" i="6"/>
  <c r="EC29" i="6"/>
  <c r="FQ29" i="6"/>
  <c r="EE29" i="6"/>
  <c r="GG29" i="6"/>
  <c r="GC29" i="6"/>
  <c r="DW29" i="6"/>
  <c r="GS29" i="6"/>
  <c r="FG29" i="6"/>
  <c r="HA29" i="6"/>
  <c r="FK29" i="6"/>
  <c r="EY29" i="6"/>
  <c r="ES29" i="6"/>
  <c r="HK29" i="6"/>
  <c r="EQ29" i="6"/>
  <c r="FM29" i="6"/>
  <c r="EK29" i="6"/>
  <c r="EU29" i="6"/>
  <c r="EG29" i="6"/>
  <c r="EW29" i="6"/>
  <c r="D68" i="11"/>
  <c r="EU43" i="6"/>
  <c r="EE43" i="6"/>
  <c r="HC43" i="6"/>
  <c r="EG43" i="6"/>
  <c r="GM43" i="6"/>
  <c r="GK43" i="6"/>
  <c r="EA43" i="6"/>
  <c r="FC43" i="6"/>
  <c r="GY43" i="6"/>
  <c r="EW43" i="6"/>
  <c r="GC43" i="6"/>
  <c r="EI43" i="6"/>
  <c r="F54" i="11"/>
  <c r="EU35" i="6"/>
  <c r="GC35" i="6"/>
  <c r="EY35" i="6"/>
  <c r="FE35" i="6"/>
  <c r="EC35" i="6"/>
  <c r="FC35" i="6"/>
  <c r="GU35" i="6"/>
  <c r="EW35" i="6"/>
  <c r="HE35" i="6"/>
  <c r="GS35" i="6"/>
  <c r="EG35" i="6"/>
  <c r="DS35" i="6"/>
  <c r="HM35" i="6"/>
  <c r="EO35" i="6"/>
  <c r="C52" i="11"/>
  <c r="FK32" i="6"/>
  <c r="EE32" i="6"/>
  <c r="FI32" i="6"/>
  <c r="HI32" i="6"/>
  <c r="FE32" i="6"/>
  <c r="DQ32" i="6"/>
  <c r="HE32" i="6"/>
  <c r="GM32" i="6"/>
  <c r="ES32" i="6"/>
  <c r="GO32" i="6"/>
  <c r="EC32" i="6"/>
  <c r="HG32" i="6"/>
  <c r="GS32" i="6"/>
  <c r="HC32" i="6"/>
  <c r="EU32" i="6"/>
  <c r="GC32" i="6"/>
  <c r="FC32" i="6"/>
  <c r="EQ32" i="6"/>
  <c r="GQ32" i="6"/>
  <c r="DP32" i="6"/>
  <c r="GK32" i="6"/>
  <c r="FQ32" i="6"/>
  <c r="GE32" i="6"/>
  <c r="FA32" i="6"/>
  <c r="DW32" i="6"/>
  <c r="EI32" i="6"/>
  <c r="J23" i="11"/>
  <c r="GM19" i="6"/>
  <c r="EE19" i="6"/>
  <c r="EA19" i="6"/>
  <c r="FI19" i="6"/>
  <c r="EG19" i="6"/>
  <c r="EC19" i="6"/>
  <c r="FK19" i="6"/>
  <c r="EU19" i="6"/>
  <c r="GC19" i="6"/>
  <c r="FC19" i="6"/>
  <c r="HO19" i="6"/>
  <c r="FG19" i="6"/>
  <c r="DS19" i="6"/>
  <c r="FS19" i="6"/>
  <c r="EI19" i="6"/>
  <c r="I41" i="11"/>
  <c r="EE28" i="6"/>
  <c r="HE28" i="6"/>
  <c r="GE28" i="6"/>
  <c r="GK28" i="6"/>
  <c r="EA28" i="6"/>
  <c r="GO28" i="6"/>
  <c r="GM28" i="6"/>
  <c r="GQ28" i="6"/>
  <c r="H56" i="11"/>
  <c r="EY37" i="6"/>
  <c r="GQ37" i="6"/>
  <c r="GU37" i="6"/>
  <c r="FE37" i="6"/>
  <c r="GE43" i="6"/>
  <c r="GS43" i="6"/>
  <c r="GO35" i="6"/>
  <c r="FE43" i="6"/>
  <c r="K68" i="11"/>
  <c r="HG50" i="6"/>
  <c r="EE50" i="6"/>
  <c r="F40" i="11"/>
  <c r="FI25" i="6"/>
  <c r="FK25" i="6"/>
  <c r="FQ25" i="6"/>
  <c r="HG25" i="6"/>
  <c r="EG25" i="6"/>
  <c r="FE25" i="6"/>
  <c r="GO25" i="6"/>
  <c r="EQ25" i="6"/>
  <c r="EA25" i="6"/>
  <c r="D4" i="11"/>
  <c r="EU3" i="6"/>
  <c r="FI3" i="6"/>
  <c r="GS3" i="6"/>
  <c r="HC3" i="6"/>
  <c r="GM3" i="6"/>
  <c r="HI3" i="6"/>
  <c r="EE3" i="6"/>
  <c r="FQ3" i="6"/>
  <c r="G28" i="11"/>
  <c r="GS16" i="6"/>
  <c r="GQ16" i="6"/>
  <c r="ES16" i="6"/>
  <c r="GC16" i="6"/>
  <c r="HI16" i="6"/>
  <c r="HC16" i="6"/>
  <c r="EE16" i="6"/>
  <c r="L23" i="11"/>
  <c r="GM21" i="6"/>
  <c r="EU21" i="6"/>
  <c r="FQ21" i="6"/>
  <c r="GO21" i="6"/>
  <c r="EQ21" i="6"/>
  <c r="GK21" i="6"/>
  <c r="J53" i="11"/>
  <c r="GO39" i="6"/>
  <c r="GC39" i="6"/>
  <c r="HI39" i="6"/>
  <c r="K24" i="11"/>
  <c r="FQ20" i="6"/>
  <c r="EG20" i="6"/>
  <c r="HG20" i="6"/>
  <c r="GK20" i="6"/>
  <c r="GC20" i="6"/>
  <c r="L9" i="11"/>
  <c r="HE11" i="6"/>
  <c r="F70" i="11"/>
  <c r="FI45" i="6"/>
  <c r="EY45" i="6"/>
  <c r="EA45" i="6"/>
  <c r="H55" i="11"/>
  <c r="FK37" i="6"/>
  <c r="GO37" i="6"/>
  <c r="G55" i="11"/>
  <c r="EE36" i="6"/>
  <c r="EG36" i="6"/>
  <c r="EQ36" i="6"/>
  <c r="C8" i="11"/>
  <c r="FQ2" i="6"/>
  <c r="J77" i="11"/>
  <c r="EC49" i="6"/>
  <c r="HG49" i="6"/>
  <c r="GC49" i="6"/>
  <c r="EQ49" i="6"/>
  <c r="FI49" i="6"/>
  <c r="EG49" i="6"/>
  <c r="J5" i="11"/>
  <c r="EG9" i="6"/>
  <c r="HC9" i="6"/>
  <c r="FQ9" i="6"/>
  <c r="EY9" i="6"/>
  <c r="C4" i="11"/>
  <c r="EU2" i="6"/>
  <c r="HC2" i="6"/>
  <c r="EC2" i="6"/>
  <c r="FC2" i="6"/>
  <c r="HE2" i="6"/>
  <c r="GC2" i="6"/>
  <c r="HI2" i="6"/>
  <c r="ES2" i="6"/>
  <c r="GO2" i="6"/>
  <c r="GQ2" i="6"/>
  <c r="GS2" i="6"/>
  <c r="FI2" i="6"/>
  <c r="GM2" i="6"/>
  <c r="EE2" i="6"/>
  <c r="EQ2" i="6"/>
  <c r="FK2" i="6"/>
  <c r="DP2" i="6"/>
  <c r="DQ2" i="6"/>
  <c r="HG2" i="6"/>
  <c r="FE2" i="6"/>
  <c r="EC12" i="6"/>
  <c r="EE12" i="6"/>
  <c r="GS12" i="6"/>
  <c r="GC12" i="6"/>
  <c r="EQ12" i="6"/>
  <c r="FK12" i="6"/>
  <c r="GM12" i="6"/>
  <c r="FI12" i="6"/>
  <c r="HG12" i="6"/>
  <c r="HC12" i="6"/>
  <c r="ES12" i="6"/>
  <c r="EU12" i="6"/>
  <c r="HE12" i="6"/>
  <c r="HI12" i="6"/>
  <c r="GO12" i="6"/>
  <c r="DQ12" i="6"/>
  <c r="C20" i="11"/>
  <c r="FC12" i="6"/>
  <c r="GQ12" i="6"/>
  <c r="DP12" i="6"/>
  <c r="FE12" i="6"/>
  <c r="C36" i="11"/>
  <c r="FC22" i="6"/>
  <c r="EQ22" i="6"/>
  <c r="ES22" i="6"/>
  <c r="GM22" i="6"/>
  <c r="FE22" i="6"/>
  <c r="GQ22" i="6"/>
  <c r="HG22" i="6"/>
  <c r="EU22" i="6"/>
  <c r="HC22" i="6"/>
  <c r="GC22" i="6"/>
  <c r="FI22" i="6"/>
  <c r="DP22" i="6"/>
  <c r="DQ22" i="6"/>
  <c r="HE22" i="6"/>
  <c r="EE22" i="6"/>
  <c r="HI22" i="6"/>
  <c r="GO22" i="6"/>
  <c r="GS22" i="6"/>
  <c r="EC22" i="6"/>
  <c r="FK22" i="6"/>
  <c r="BU27" i="2"/>
  <c r="BT27" i="4" s="1"/>
  <c r="BV27" i="4" s="1"/>
  <c r="AS7" i="2"/>
  <c r="AR7" i="4" s="1"/>
  <c r="AT7" i="4" s="1"/>
  <c r="AS6" i="2"/>
  <c r="AR6" i="4" s="1"/>
  <c r="AT6" i="4" s="1"/>
  <c r="AG31" i="2"/>
  <c r="AF31" i="4" s="1"/>
  <c r="AH31" i="4" s="1"/>
  <c r="AG27" i="2"/>
  <c r="AF27" i="4" s="1"/>
  <c r="AH27" i="4" s="1"/>
  <c r="AG13" i="2"/>
  <c r="AF13" i="4" s="1"/>
  <c r="AH13" i="4" s="1"/>
  <c r="AW24" i="2"/>
  <c r="AV24" i="4" s="1"/>
  <c r="AX24" i="4" s="1"/>
  <c r="AS39" i="2"/>
  <c r="AR39" i="4" s="1"/>
  <c r="AT39" i="4" s="1"/>
  <c r="BU19" i="2"/>
  <c r="BT19" i="4" s="1"/>
  <c r="BV19" i="4" s="1"/>
  <c r="BU28" i="2"/>
  <c r="BT28" i="4" s="1"/>
  <c r="BV28" i="4" s="1"/>
  <c r="BU26" i="2"/>
  <c r="BT26" i="4" s="1"/>
  <c r="BV26" i="4" s="1"/>
  <c r="BU16" i="2"/>
  <c r="BT16" i="4" s="1"/>
  <c r="BV16" i="4" s="1"/>
  <c r="BU17" i="2"/>
  <c r="BT17" i="4" s="1"/>
  <c r="BV17" i="4" s="1"/>
  <c r="BU18" i="2"/>
  <c r="BT18" i="4" s="1"/>
  <c r="BV18" i="4" s="1"/>
  <c r="AK36" i="2"/>
  <c r="AJ36" i="4" s="1"/>
  <c r="AL36" i="4" s="1"/>
  <c r="CG11" i="2"/>
  <c r="CF11" i="4" s="1"/>
  <c r="CH11" i="4" s="1"/>
  <c r="AW26" i="2"/>
  <c r="AV26" i="4" s="1"/>
  <c r="AX26" i="4" s="1"/>
  <c r="BE10" i="2"/>
  <c r="BD10" i="4" s="1"/>
  <c r="BF10" i="4" s="1"/>
  <c r="AS15" i="2"/>
  <c r="AR15" i="4" s="1"/>
  <c r="AT15" i="4" s="1"/>
  <c r="AS14" i="2"/>
  <c r="AR14" i="4" s="1"/>
  <c r="AT14" i="4" s="1"/>
  <c r="CK26" i="2"/>
  <c r="CJ26" i="4" s="1"/>
  <c r="CL26" i="4" s="1"/>
  <c r="AO22" i="2"/>
  <c r="AN22" i="4" s="1"/>
  <c r="AP22" i="4" s="1"/>
  <c r="M20" i="2"/>
  <c r="L20" i="4" s="1"/>
  <c r="N20" i="4" s="1"/>
  <c r="AK40" i="2"/>
  <c r="AJ40" i="4" s="1"/>
  <c r="AL40" i="4" s="1"/>
  <c r="AK39" i="2"/>
  <c r="AJ39" i="4" s="1"/>
  <c r="AL39" i="4" s="1"/>
  <c r="AS35" i="2"/>
  <c r="AR35" i="4" s="1"/>
  <c r="AT35" i="4" s="1"/>
  <c r="M3" i="2"/>
  <c r="L3" i="4" s="1"/>
  <c r="N3" i="4" s="1"/>
  <c r="AS5" i="2"/>
  <c r="AR5" i="4" s="1"/>
  <c r="AT5" i="4" s="1"/>
  <c r="BY16" i="2"/>
  <c r="BX16" i="4" s="1"/>
  <c r="BZ16" i="4" s="1"/>
  <c r="CG38" i="2"/>
  <c r="CF38" i="4" s="1"/>
  <c r="CH38" i="4" s="1"/>
  <c r="BU33" i="2"/>
  <c r="BT33" i="4" s="1"/>
  <c r="BV33" i="4" s="1"/>
  <c r="M2" i="2"/>
  <c r="L2" i="4" s="1"/>
  <c r="N2" i="4" s="1"/>
  <c r="Y28" i="2"/>
  <c r="X28" i="4" s="1"/>
  <c r="Z28" i="4" s="1"/>
  <c r="CK37" i="2"/>
  <c r="CJ37" i="4" s="1"/>
  <c r="CL37" i="4" s="1"/>
  <c r="AS4" i="2"/>
  <c r="AR4" i="4" s="1"/>
  <c r="AT4" i="4" s="1"/>
  <c r="CK44" i="2"/>
  <c r="CJ44" i="4" s="1"/>
  <c r="CL44" i="4" s="1"/>
  <c r="AS34" i="2"/>
  <c r="AR34" i="4" s="1"/>
  <c r="AT34" i="4" s="1"/>
  <c r="AC6" i="2"/>
  <c r="AB6" i="4" s="1"/>
  <c r="AD6" i="4" s="1"/>
  <c r="CK12" i="2"/>
  <c r="CJ12" i="4" s="1"/>
  <c r="CL12" i="4" s="1"/>
  <c r="CK21" i="2"/>
  <c r="CJ21" i="4" s="1"/>
  <c r="CL21" i="4" s="1"/>
  <c r="BU25" i="2"/>
  <c r="BT25" i="4" s="1"/>
  <c r="BV25" i="4" s="1"/>
  <c r="CC13" i="2"/>
  <c r="CB13" i="4" s="1"/>
  <c r="CD13" i="4" s="1"/>
  <c r="CK27" i="2"/>
  <c r="CJ27" i="4" s="1"/>
  <c r="CL27" i="4" s="1"/>
  <c r="CK36" i="2"/>
  <c r="CJ36" i="4" s="1"/>
  <c r="CL36" i="4" s="1"/>
  <c r="CK45" i="2"/>
  <c r="CJ45" i="4" s="1"/>
  <c r="CL45" i="4" s="1"/>
  <c r="CK11" i="2"/>
  <c r="CJ11" i="4" s="1"/>
  <c r="CL11" i="4" s="1"/>
  <c r="AO23" i="2"/>
  <c r="AN23" i="4" s="1"/>
  <c r="AP23" i="4" s="1"/>
  <c r="AC10" i="2"/>
  <c r="AB10" i="4" s="1"/>
  <c r="AD10" i="4" s="1"/>
  <c r="AC7" i="2"/>
  <c r="AB7" i="4" s="1"/>
  <c r="AD7" i="4" s="1"/>
  <c r="BI31" i="2"/>
  <c r="BH31" i="4" s="1"/>
  <c r="BJ31" i="4" s="1"/>
  <c r="BI29" i="2"/>
  <c r="BH29" i="4" s="1"/>
  <c r="BJ29" i="4" s="1"/>
  <c r="M17" i="2"/>
  <c r="L17" i="4" s="1"/>
  <c r="N17" i="4" s="1"/>
  <c r="AC39" i="2"/>
  <c r="AB39" i="4" s="1"/>
  <c r="AD39" i="4" s="1"/>
  <c r="CG27" i="2"/>
  <c r="CF27" i="4" s="1"/>
  <c r="CH27" i="4" s="1"/>
  <c r="BY44" i="2"/>
  <c r="BX44" i="4" s="1"/>
  <c r="BZ44" i="4" s="1"/>
  <c r="AG22" i="2"/>
  <c r="AF22" i="4" s="1"/>
  <c r="AH22" i="4" s="1"/>
  <c r="BM43" i="2"/>
  <c r="BL43" i="4" s="1"/>
  <c r="BN43" i="4" s="1"/>
  <c r="BM6" i="2"/>
  <c r="BL6" i="4" s="1"/>
  <c r="BN6" i="4" s="1"/>
  <c r="CK4" i="2"/>
  <c r="CJ4" i="4" s="1"/>
  <c r="CL4" i="4" s="1"/>
  <c r="AC12" i="2"/>
  <c r="AB12" i="4" s="1"/>
  <c r="AD12" i="4" s="1"/>
  <c r="CC9" i="2"/>
  <c r="CB9" i="4" s="1"/>
  <c r="CD9" i="4" s="1"/>
  <c r="Q19" i="2"/>
  <c r="P19" i="4" s="1"/>
  <c r="R19" i="4" s="1"/>
  <c r="Q18" i="2"/>
  <c r="P18" i="4" s="1"/>
  <c r="R18" i="4" s="1"/>
  <c r="BI30" i="2"/>
  <c r="BH30" i="4" s="1"/>
  <c r="BJ30" i="4" s="1"/>
  <c r="AS25" i="2"/>
  <c r="AR25" i="4" s="1"/>
  <c r="AT25" i="4" s="1"/>
  <c r="AC8" i="2"/>
  <c r="AB8" i="4" s="1"/>
  <c r="AD8" i="4" s="1"/>
  <c r="CK3" i="2"/>
  <c r="CJ3" i="4" s="1"/>
  <c r="CL3" i="4" s="1"/>
  <c r="AC21" i="2"/>
  <c r="AB21" i="4" s="1"/>
  <c r="AD21" i="4" s="1"/>
  <c r="AC40" i="2"/>
  <c r="AB40" i="4" s="1"/>
  <c r="AD40" i="4" s="1"/>
  <c r="AC38" i="2"/>
  <c r="AB38" i="4" s="1"/>
  <c r="AD38" i="4" s="1"/>
  <c r="BM5" i="2"/>
  <c r="BL5" i="4" s="1"/>
  <c r="BN5" i="4" s="1"/>
  <c r="Y26" i="2"/>
  <c r="X26" i="4" s="1"/>
  <c r="Z26" i="4" s="1"/>
  <c r="AC41" i="2"/>
  <c r="AB41" i="4" s="1"/>
  <c r="AD41" i="4" s="1"/>
  <c r="BQ32" i="2"/>
  <c r="BP32" i="4" s="1"/>
  <c r="BR32" i="4" s="1"/>
  <c r="AC20" i="2"/>
  <c r="AB20" i="4" s="1"/>
  <c r="AD20" i="4" s="1"/>
  <c r="I36" i="2"/>
  <c r="H36" i="4" s="1"/>
  <c r="J36" i="4" s="1"/>
  <c r="I35" i="2"/>
  <c r="H35" i="4" s="1"/>
  <c r="J35" i="4" s="1"/>
  <c r="AW41" i="2"/>
  <c r="AV41" i="4" s="1"/>
  <c r="AX41" i="4" s="1"/>
  <c r="BI24" i="2"/>
  <c r="BH24" i="4" s="1"/>
  <c r="BJ24" i="4" s="1"/>
  <c r="BQ28" i="2"/>
  <c r="BP28" i="4" s="1"/>
  <c r="BR28" i="4" s="1"/>
  <c r="BQ26" i="2"/>
  <c r="BP26" i="4" s="1"/>
  <c r="BR26" i="4" s="1"/>
  <c r="AS22" i="2"/>
  <c r="AR22" i="4" s="1"/>
  <c r="AT22" i="4" s="1"/>
  <c r="BQ27" i="2"/>
  <c r="BP27" i="4" s="1"/>
  <c r="BR27" i="4" s="1"/>
  <c r="AS43" i="2"/>
  <c r="AR43" i="4" s="1"/>
  <c r="AT43" i="4" s="1"/>
  <c r="CG10" i="2"/>
  <c r="CF10" i="4" s="1"/>
  <c r="CH10" i="4" s="1"/>
  <c r="I37" i="2"/>
  <c r="H37" i="4" s="1"/>
  <c r="J37" i="4" s="1"/>
  <c r="AS23" i="2"/>
  <c r="AR23" i="4" s="1"/>
  <c r="AT23" i="4" s="1"/>
  <c r="AG9" i="2"/>
  <c r="AF9" i="4" s="1"/>
  <c r="AH9" i="4" s="1"/>
  <c r="AO33" i="2"/>
  <c r="AN33" i="4" s="1"/>
  <c r="AP33" i="4" s="1"/>
  <c r="AC42" i="2"/>
  <c r="AB42" i="4" s="1"/>
  <c r="AD42" i="4" s="1"/>
  <c r="BI21" i="2"/>
  <c r="BH21" i="4" s="1"/>
  <c r="BJ21" i="4" s="1"/>
  <c r="BI20" i="2"/>
  <c r="BH20" i="4" s="1"/>
  <c r="BJ20" i="4" s="1"/>
  <c r="FW54" i="6" l="1"/>
  <c r="BJ58" i="6" s="1"/>
  <c r="FU54" i="6"/>
  <c r="BH58" i="6" s="1"/>
  <c r="EC54" i="6"/>
  <c r="P58" i="6" s="1"/>
  <c r="DY54" i="6"/>
  <c r="L58" i="6" s="1"/>
  <c r="EO54" i="6"/>
  <c r="AB58" i="6" s="1"/>
  <c r="GI54" i="6"/>
  <c r="BV58" i="6" s="1"/>
  <c r="HC54" i="6"/>
  <c r="CP58" i="6" s="1"/>
  <c r="FM54" i="6"/>
  <c r="AZ58" i="6" s="1"/>
  <c r="DQ54" i="6"/>
  <c r="D58" i="6" s="1"/>
  <c r="FI54" i="6"/>
  <c r="AV58" i="6" s="1"/>
  <c r="EA54" i="6"/>
  <c r="N58" i="6" s="1"/>
  <c r="GW54" i="6"/>
  <c r="CJ58" i="6" s="1"/>
  <c r="GO54" i="6"/>
  <c r="CB58" i="6" s="1"/>
  <c r="HK54" i="6"/>
  <c r="CX58" i="6" s="1"/>
  <c r="FE54" i="6"/>
  <c r="AR58" i="6" s="1"/>
  <c r="GA54" i="6"/>
  <c r="BN58" i="6" s="1"/>
  <c r="DS54" i="6"/>
  <c r="F58" i="6" s="1"/>
  <c r="DW54" i="6"/>
  <c r="J58" i="6" s="1"/>
  <c r="FO54" i="6"/>
  <c r="BB58" i="6" s="1"/>
  <c r="GU54" i="6"/>
  <c r="CH58" i="6" s="1"/>
  <c r="HE54" i="6"/>
  <c r="CR58" i="6" s="1"/>
  <c r="EM54" i="6"/>
  <c r="Z58" i="6" s="1"/>
  <c r="EQ54" i="6"/>
  <c r="AD58" i="6" s="1"/>
  <c r="ES54" i="6"/>
  <c r="AF58" i="6" s="1"/>
  <c r="GM54" i="6"/>
  <c r="BZ58" i="6" s="1"/>
  <c r="EG54" i="6"/>
  <c r="T58" i="6" s="1"/>
  <c r="FY54" i="6"/>
  <c r="BL58" i="6" s="1"/>
  <c r="GE54" i="6"/>
  <c r="BR58" i="6" s="1"/>
  <c r="GS54" i="6"/>
  <c r="CF58" i="6" s="1"/>
  <c r="GQ54" i="6"/>
  <c r="CD58" i="6" s="1"/>
  <c r="FA54" i="6"/>
  <c r="AN58" i="6" s="1"/>
  <c r="FG54" i="6"/>
  <c r="AT58" i="6" s="1"/>
  <c r="GK54" i="6"/>
  <c r="BX58" i="6" s="1"/>
  <c r="EE54" i="6"/>
  <c r="R58" i="6" s="1"/>
  <c r="GY54" i="6"/>
  <c r="CL58" i="6" s="1"/>
  <c r="EK54" i="6"/>
  <c r="X58" i="6" s="1"/>
  <c r="HA54" i="6"/>
  <c r="CN58" i="6" s="1"/>
  <c r="GG54" i="6"/>
  <c r="BT58" i="6" s="1"/>
  <c r="EU54" i="6"/>
  <c r="AH58" i="6" s="1"/>
  <c r="GC54" i="6"/>
  <c r="BP58" i="6" s="1"/>
  <c r="HM54" i="6"/>
  <c r="FQ54" i="6"/>
  <c r="BD58" i="6" s="1"/>
  <c r="FS54" i="6"/>
  <c r="BF58" i="6" s="1"/>
  <c r="EW54" i="6"/>
  <c r="AJ58" i="6" s="1"/>
  <c r="FK54" i="6"/>
  <c r="AX58" i="6" s="1"/>
  <c r="HI54" i="6"/>
  <c r="CV58" i="6" s="1"/>
  <c r="HG54" i="6"/>
  <c r="CT58" i="6" s="1"/>
  <c r="FC54" i="6"/>
  <c r="AP58" i="6" s="1"/>
  <c r="DP52" i="6"/>
  <c r="DB56" i="6" s="1"/>
  <c r="DU54" i="6"/>
  <c r="H58" i="6" s="1"/>
  <c r="HO54" i="6"/>
  <c r="EY54" i="6"/>
  <c r="AL58" i="6" s="1"/>
  <c r="EI54" i="6"/>
  <c r="V58" i="6" s="1"/>
  <c r="AG28" i="2"/>
  <c r="AF28" i="4" s="1"/>
  <c r="AH28" i="4" s="1"/>
  <c r="BI16" i="2"/>
  <c r="BH16" i="4" s="1"/>
  <c r="BJ16" i="4" s="1"/>
  <c r="AG14" i="2"/>
  <c r="AF14" i="4" s="1"/>
  <c r="AH14" i="4" s="1"/>
  <c r="AC34" i="2"/>
  <c r="AB34" i="4" s="1"/>
  <c r="AD34" i="4" s="1"/>
  <c r="AC35" i="2"/>
  <c r="AB35" i="4" s="1"/>
  <c r="AD35" i="4" s="1"/>
  <c r="AC15" i="2"/>
  <c r="AB15" i="4" s="1"/>
  <c r="AD15" i="4" s="1"/>
  <c r="AC5" i="2"/>
  <c r="AB5" i="4" s="1"/>
  <c r="AD5" i="4" s="1"/>
  <c r="AC4" i="2"/>
  <c r="AB4" i="4" s="1"/>
  <c r="AD4" i="4" s="1"/>
  <c r="AC29" i="2"/>
  <c r="AB29" i="4" s="1"/>
  <c r="AD29" i="4" s="1"/>
  <c r="AG11" i="2"/>
  <c r="AF11" i="4" s="1"/>
  <c r="AH11" i="4" s="1"/>
  <c r="AC30" i="2"/>
  <c r="AB30" i="4" s="1"/>
  <c r="AD30" i="4" s="1"/>
  <c r="Y36" i="2"/>
  <c r="X36" i="4" s="1"/>
  <c r="Z36" i="4" s="1"/>
  <c r="BI8" i="2"/>
  <c r="BH8" i="4" s="1"/>
  <c r="BJ8" i="4" s="1"/>
  <c r="BI9" i="2"/>
  <c r="BH9" i="4" s="1"/>
  <c r="BJ9" i="4" s="1"/>
  <c r="AO39" i="2"/>
  <c r="AN39" i="4" s="1"/>
  <c r="AP39" i="4" s="1"/>
  <c r="CG18" i="2"/>
  <c r="CF18" i="4" s="1"/>
  <c r="CH18" i="4" s="1"/>
  <c r="BM35" i="2"/>
  <c r="BL35" i="4" s="1"/>
  <c r="BN35" i="4" s="1"/>
  <c r="AO29" i="2"/>
  <c r="AN29" i="4" s="1"/>
  <c r="AP29" i="4" s="1"/>
  <c r="BM36" i="2"/>
  <c r="BL36" i="4" s="1"/>
  <c r="BN36" i="4" s="1"/>
  <c r="AK38" i="2"/>
  <c r="AJ38" i="4" s="1"/>
  <c r="AL38" i="4" s="1"/>
  <c r="AO45" i="2"/>
  <c r="AN45" i="4" s="1"/>
  <c r="AP45" i="4" s="1"/>
  <c r="BI6" i="2"/>
  <c r="BH6" i="4" s="1"/>
  <c r="BJ6" i="4" s="1"/>
  <c r="AO43" i="2"/>
  <c r="AN43" i="4" s="1"/>
  <c r="AP43" i="4" s="1"/>
  <c r="CG19" i="2"/>
  <c r="CF19" i="4" s="1"/>
  <c r="CH19" i="4" s="1"/>
  <c r="AO5" i="2"/>
  <c r="AN5" i="4" s="1"/>
  <c r="AP5" i="4" s="1"/>
  <c r="BU41" i="2"/>
  <c r="BT41" i="4" s="1"/>
  <c r="BV41" i="4" s="1"/>
  <c r="AO21" i="2"/>
  <c r="AN21" i="4" s="1"/>
  <c r="AP21" i="4" s="1"/>
  <c r="AO30" i="2"/>
  <c r="AN30" i="4" s="1"/>
  <c r="AP30" i="4" s="1"/>
  <c r="AO44" i="2"/>
  <c r="AN44" i="4" s="1"/>
  <c r="AP44" i="4" s="1"/>
  <c r="AO8" i="2"/>
  <c r="AN8" i="4" s="1"/>
  <c r="AP8" i="4" s="1"/>
  <c r="AW25" i="2"/>
  <c r="AV25" i="4" s="1"/>
  <c r="AX25" i="4" s="1"/>
  <c r="AO7" i="2"/>
  <c r="AN7" i="4" s="1"/>
  <c r="AP7" i="4" s="1"/>
  <c r="AO31" i="2"/>
  <c r="AN31" i="4" s="1"/>
  <c r="AP31" i="4" s="1"/>
  <c r="BU40" i="2"/>
  <c r="BT40" i="4" s="1"/>
  <c r="BV40" i="4" s="1"/>
  <c r="AO20" i="2"/>
  <c r="AN20" i="4" s="1"/>
  <c r="AP20" i="4" s="1"/>
  <c r="AK26" i="2"/>
  <c r="AJ26" i="4" s="1"/>
  <c r="AL26" i="4" s="1"/>
  <c r="AO9" i="2"/>
  <c r="AN9" i="4" s="1"/>
  <c r="AP9" i="4" s="1"/>
  <c r="AK32" i="2"/>
  <c r="AJ32" i="4" s="1"/>
  <c r="AL32" i="4" s="1"/>
  <c r="AC43" i="2"/>
  <c r="AB43" i="4" s="1"/>
  <c r="AD43" i="4" s="1"/>
  <c r="AG41" i="2"/>
  <c r="AF41" i="4" s="1"/>
  <c r="AH41" i="4" s="1"/>
  <c r="AC22" i="2"/>
  <c r="AB22" i="4" s="1"/>
  <c r="AD22" i="4" s="1"/>
  <c r="AC23" i="2"/>
  <c r="AB23" i="4" s="1"/>
  <c r="AD23" i="4" s="1"/>
  <c r="AG10" i="2"/>
  <c r="AF10" i="4" s="1"/>
  <c r="AH10" i="4" s="1"/>
  <c r="BF57" i="6" l="1"/>
  <c r="L57" i="6"/>
  <c r="L53" i="6" s="1"/>
  <c r="N57" i="6"/>
  <c r="N53" i="6" s="1"/>
  <c r="CP57" i="6"/>
  <c r="CP53" i="6" s="1"/>
  <c r="P57" i="6"/>
  <c r="P53" i="6" s="1"/>
  <c r="CB57" i="6"/>
  <c r="CB53" i="6" s="1"/>
  <c r="AP57" i="6"/>
  <c r="AP53" i="6" s="1"/>
  <c r="CL57" i="6"/>
  <c r="CL53" i="6" s="1"/>
  <c r="AB57" i="6"/>
  <c r="AB53" i="6" s="1"/>
  <c r="BH57" i="6"/>
  <c r="BJ57" i="6"/>
  <c r="AV57" i="6"/>
  <c r="AV53" i="6" s="1"/>
  <c r="F57" i="6"/>
  <c r="F53" i="6" s="1"/>
  <c r="V57" i="6"/>
  <c r="V53" i="6" s="1"/>
  <c r="AL57" i="6"/>
  <c r="AL53" i="6" s="1"/>
  <c r="BB57" i="6"/>
  <c r="BB53" i="6" s="1"/>
  <c r="BR57" i="6"/>
  <c r="BR53" i="6" s="1"/>
  <c r="CH57" i="6"/>
  <c r="J57" i="6"/>
  <c r="J53" i="6" s="1"/>
  <c r="AR57" i="6"/>
  <c r="AR53" i="6" s="1"/>
  <c r="CN57" i="6"/>
  <c r="CN53" i="6" s="1"/>
  <c r="AD57" i="6"/>
  <c r="AD53" i="6" s="1"/>
  <c r="BZ57" i="6"/>
  <c r="BZ53" i="6" s="1"/>
  <c r="AF57" i="6"/>
  <c r="AF53" i="6" s="1"/>
  <c r="H57" i="6"/>
  <c r="H53" i="6" s="1"/>
  <c r="X57" i="6"/>
  <c r="X53" i="6" s="1"/>
  <c r="AN57" i="6"/>
  <c r="AN53" i="6" s="1"/>
  <c r="BD57" i="6"/>
  <c r="BT57" i="6"/>
  <c r="BT53" i="6" s="1"/>
  <c r="CJ57" i="6"/>
  <c r="Z57" i="6"/>
  <c r="Z53" i="6" s="1"/>
  <c r="BV57" i="6"/>
  <c r="BV53" i="6" s="1"/>
  <c r="BX57" i="6"/>
  <c r="BX53" i="6" s="1"/>
  <c r="AT57" i="6"/>
  <c r="AT53" i="6" s="1"/>
  <c r="BL57" i="6"/>
  <c r="BL53" i="6" s="1"/>
  <c r="CR57" i="6"/>
  <c r="CR53" i="6" s="1"/>
  <c r="CX57" i="6"/>
  <c r="CX53" i="6" s="1"/>
  <c r="AH57" i="6"/>
  <c r="AH53" i="6" s="1"/>
  <c r="R57" i="6"/>
  <c r="R53" i="6" s="1"/>
  <c r="CT57" i="6"/>
  <c r="CT53" i="6" s="1"/>
  <c r="AX57" i="6"/>
  <c r="AX53" i="6" s="1"/>
  <c r="BP57" i="6"/>
  <c r="BP53" i="6" s="1"/>
  <c r="CV57" i="6"/>
  <c r="CV53" i="6" s="1"/>
  <c r="BN57" i="6"/>
  <c r="BN53" i="6" s="1"/>
  <c r="CF57" i="6"/>
  <c r="CF53" i="6" s="1"/>
  <c r="T57" i="6"/>
  <c r="T53" i="6" s="1"/>
  <c r="AJ57" i="6"/>
  <c r="AJ53" i="6" s="1"/>
  <c r="CD57" i="6"/>
  <c r="CD53" i="6" s="1"/>
  <c r="AZ57" i="6"/>
  <c r="AZ53" i="6" s="1"/>
  <c r="D57" i="6"/>
  <c r="D53" i="6" s="1"/>
  <c r="AS18" i="2"/>
  <c r="AR18" i="4" s="1"/>
  <c r="AT18" i="4" s="1"/>
  <c r="BI32" i="2"/>
  <c r="BH32" i="4" s="1"/>
  <c r="BJ32" i="4" s="1"/>
  <c r="AG26" i="2"/>
  <c r="AF26" i="4" s="1"/>
  <c r="AH26" i="4" s="1"/>
  <c r="AS19" i="2"/>
  <c r="AR19" i="4" s="1"/>
  <c r="AT19" i="4" s="1"/>
  <c r="BI25" i="2"/>
  <c r="BH25" i="4" s="1"/>
  <c r="BJ25" i="4" s="1"/>
  <c r="CJ53" i="6" l="1"/>
  <c r="BF53" i="6"/>
  <c r="CZ58" i="6"/>
  <c r="BD53" i="6"/>
  <c r="BH53" i="6"/>
  <c r="CH53" i="6"/>
  <c r="BJ53" i="6"/>
  <c r="CZ57" i="6"/>
  <c r="CZ53" i="6" l="1"/>
</calcChain>
</file>

<file path=xl/sharedStrings.xml><?xml version="1.0" encoding="utf-8"?>
<sst xmlns="http://schemas.openxmlformats.org/spreadsheetml/2006/main" count="3811" uniqueCount="388">
  <si>
    <t>Klasa</t>
  </si>
  <si>
    <t>1 ELF</t>
  </si>
  <si>
    <t>1 TEA</t>
  </si>
  <si>
    <t>1 TIN</t>
  </si>
  <si>
    <t>2 TAK</t>
  </si>
  <si>
    <t>2 TIN</t>
  </si>
  <si>
    <t>3 NKAF</t>
  </si>
  <si>
    <t>3 NIF</t>
  </si>
  <si>
    <t>3 TAK</t>
  </si>
  <si>
    <t>3 TIN</t>
  </si>
  <si>
    <t>4 AFE</t>
  </si>
  <si>
    <t>4 TEK</t>
  </si>
  <si>
    <t>4 TIN</t>
  </si>
  <si>
    <t>1 adLO</t>
  </si>
  <si>
    <t>1 cLO</t>
  </si>
  <si>
    <t>2 acLO</t>
  </si>
  <si>
    <t>2 dLO</t>
  </si>
  <si>
    <t>3 NacLO</t>
  </si>
  <si>
    <t>3 NdLO</t>
  </si>
  <si>
    <t>3 adLO</t>
  </si>
  <si>
    <t>szablon 3 gr</t>
  </si>
  <si>
    <t>szablon 4 gr</t>
  </si>
  <si>
    <t>szablon 5 gr</t>
  </si>
  <si>
    <t>Wych.</t>
  </si>
  <si>
    <t>A. Pisarkiewicz</t>
  </si>
  <si>
    <t>M. Czarnocińska</t>
  </si>
  <si>
    <t>A. Wasiak</t>
  </si>
  <si>
    <t>K. Andrzejczak</t>
  </si>
  <si>
    <t>I. Lewandowska</t>
  </si>
  <si>
    <t>D. Kuleta</t>
  </si>
  <si>
    <t>B. Czyżewska</t>
  </si>
  <si>
    <t>C. Maciejewski</t>
  </si>
  <si>
    <t>J. Bagrowska</t>
  </si>
  <si>
    <t>D. Kowalczyk</t>
  </si>
  <si>
    <t>S. Graczyk</t>
  </si>
  <si>
    <t>E. Kocik</t>
  </si>
  <si>
    <t>M. Kazimierski</t>
  </si>
  <si>
    <t>K. Bednarek</t>
  </si>
  <si>
    <t>K. Błaszczyk</t>
  </si>
  <si>
    <t>M. Koperska</t>
  </si>
  <si>
    <t>H. Andrzejczak</t>
  </si>
  <si>
    <t>M. Trzepińska</t>
  </si>
  <si>
    <t>M. Malanowska</t>
  </si>
  <si>
    <t>Poniedziałek</t>
  </si>
  <si>
    <t>8.00 - 8.45</t>
  </si>
  <si>
    <t>JN n1</t>
  </si>
  <si>
    <t>JN n2</t>
  </si>
  <si>
    <t>JN n3</t>
  </si>
  <si>
    <t>JR n1</t>
  </si>
  <si>
    <t>-</t>
  </si>
  <si>
    <t>SO</t>
  </si>
  <si>
    <t>Chemia</t>
  </si>
  <si>
    <t>ELSK</t>
  </si>
  <si>
    <t>Biol.</t>
  </si>
  <si>
    <t>DP</t>
  </si>
  <si>
    <t>PBD</t>
  </si>
  <si>
    <t>Inf.</t>
  </si>
  <si>
    <t>JA z1</t>
  </si>
  <si>
    <t>JA z2</t>
  </si>
  <si>
    <t>JA z3</t>
  </si>
  <si>
    <t>J.  polski</t>
  </si>
  <si>
    <t>8.50 - 9.35</t>
  </si>
  <si>
    <t>Inf.(el)</t>
  </si>
  <si>
    <t>Inf. (f)</t>
  </si>
  <si>
    <t>PB</t>
  </si>
  <si>
    <t>TL</t>
  </si>
  <si>
    <t>BB</t>
  </si>
  <si>
    <t>Matematyka</t>
  </si>
  <si>
    <t>BŚ</t>
  </si>
  <si>
    <t>JR n</t>
  </si>
  <si>
    <t>9.40 - 10.25</t>
  </si>
  <si>
    <t>Religia</t>
  </si>
  <si>
    <t>PrE</t>
  </si>
  <si>
    <t>JAwPL</t>
  </si>
  <si>
    <t>s</t>
  </si>
  <si>
    <t>WF</t>
  </si>
  <si>
    <t>SBD</t>
  </si>
  <si>
    <t>Historia</t>
  </si>
  <si>
    <t>10.40 - 11.25</t>
  </si>
  <si>
    <t>MEiI</t>
  </si>
  <si>
    <t>BHP</t>
  </si>
  <si>
    <t>ZzW</t>
  </si>
  <si>
    <t>Biologia</t>
  </si>
  <si>
    <t>JN z</t>
  </si>
  <si>
    <t>JAz 2</t>
  </si>
  <si>
    <t>11.30 - 12.15</t>
  </si>
  <si>
    <t>ACiŚoB</t>
  </si>
  <si>
    <t>PI</t>
  </si>
  <si>
    <t>Geografia</t>
  </si>
  <si>
    <t>HiS</t>
  </si>
  <si>
    <t>Fizyka</t>
  </si>
  <si>
    <t>12.20 - 13.05</t>
  </si>
  <si>
    <t>KSiOPZ</t>
  </si>
  <si>
    <t>RF</t>
  </si>
  <si>
    <t>ASO</t>
  </si>
  <si>
    <t>cz</t>
  </si>
  <si>
    <t>Plastyka</t>
  </si>
  <si>
    <t>13.15 - 14.00</t>
  </si>
  <si>
    <t>JA zaw</t>
  </si>
  <si>
    <t>LSK</t>
  </si>
  <si>
    <t>WOS</t>
  </si>
  <si>
    <t>J. polski</t>
  </si>
  <si>
    <t>14.05 - 14.50</t>
  </si>
  <si>
    <t>OPwL</t>
  </si>
  <si>
    <t>14.55 - 15.40</t>
  </si>
  <si>
    <t>WF (dz)</t>
  </si>
  <si>
    <t>Wtorek</t>
  </si>
  <si>
    <t>JR n2</t>
  </si>
  <si>
    <t>PTL</t>
  </si>
  <si>
    <t>KiP</t>
  </si>
  <si>
    <t>JN zaw</t>
  </si>
  <si>
    <t>Matem.</t>
  </si>
  <si>
    <t>TSiAI</t>
  </si>
  <si>
    <t>Mater.</t>
  </si>
  <si>
    <t>EdB</t>
  </si>
  <si>
    <t>JA n</t>
  </si>
  <si>
    <t>GzR</t>
  </si>
  <si>
    <t>WiAI</t>
  </si>
  <si>
    <t>JA z4</t>
  </si>
  <si>
    <t>UiIE</t>
  </si>
  <si>
    <t>PF</t>
  </si>
  <si>
    <t>JRn</t>
  </si>
  <si>
    <t>BR</t>
  </si>
  <si>
    <t>PCA</t>
  </si>
  <si>
    <t>PwGR</t>
  </si>
  <si>
    <t>RO</t>
  </si>
  <si>
    <t>MwP</t>
  </si>
  <si>
    <t>Przyroda</t>
  </si>
  <si>
    <t>Mat.</t>
  </si>
  <si>
    <t>DG</t>
  </si>
  <si>
    <t>PMC</t>
  </si>
  <si>
    <t>Środa</t>
  </si>
  <si>
    <t>EUTK</t>
  </si>
  <si>
    <t>PP</t>
  </si>
  <si>
    <t>RT</t>
  </si>
  <si>
    <t>PRO</t>
  </si>
  <si>
    <t>Inf. (an)</t>
  </si>
  <si>
    <t>Jezyk polski</t>
  </si>
  <si>
    <t>Elek.</t>
  </si>
  <si>
    <t>MiKLSK</t>
  </si>
  <si>
    <t>OiPO</t>
  </si>
  <si>
    <t>EP</t>
  </si>
  <si>
    <t>UTK</t>
  </si>
  <si>
    <t>B.</t>
  </si>
  <si>
    <t>PSM</t>
  </si>
  <si>
    <t>CTM</t>
  </si>
  <si>
    <t>EUE</t>
  </si>
  <si>
    <t>Czwartek</t>
  </si>
  <si>
    <t>PM</t>
  </si>
  <si>
    <t>TEUE</t>
  </si>
  <si>
    <t>POiPO</t>
  </si>
  <si>
    <t>B</t>
  </si>
  <si>
    <t>WF (ch)</t>
  </si>
  <si>
    <t>Inf. (ek)</t>
  </si>
  <si>
    <t>PE</t>
  </si>
  <si>
    <t>Piątek</t>
  </si>
  <si>
    <t>Geo.</t>
  </si>
  <si>
    <t>K. Wójcik</t>
  </si>
  <si>
    <t>M. Bilicka</t>
  </si>
  <si>
    <t>M. Cerk</t>
  </si>
  <si>
    <t xml:space="preserve">B. Czyżewska </t>
  </si>
  <si>
    <t>B. Górecki</t>
  </si>
  <si>
    <t>A. Grzelak</t>
  </si>
  <si>
    <t>M. Jabłońska</t>
  </si>
  <si>
    <t>M. Majewski</t>
  </si>
  <si>
    <t>P. Marynowski</t>
  </si>
  <si>
    <t>A. Matysiak</t>
  </si>
  <si>
    <t>M. Mazur</t>
  </si>
  <si>
    <t>K. Papla - Kielarska</t>
  </si>
  <si>
    <t>Al. Saganiak</t>
  </si>
  <si>
    <t>An. Saganiak</t>
  </si>
  <si>
    <t>A. Stroński</t>
  </si>
  <si>
    <t>P. Szalkowska - Śliwińska</t>
  </si>
  <si>
    <t>M. Szeming</t>
  </si>
  <si>
    <t>s. M. Wojciechowska</t>
  </si>
  <si>
    <t>E. Kubas</t>
  </si>
  <si>
    <t>H. Przybysz</t>
  </si>
  <si>
    <t>J. Banasik</t>
  </si>
  <si>
    <t>J. Bąk</t>
  </si>
  <si>
    <t>Ł. Cybulski</t>
  </si>
  <si>
    <t>D. Graczyk - Baranowska</t>
  </si>
  <si>
    <t>I. Kawka</t>
  </si>
  <si>
    <t>M. Klukowska</t>
  </si>
  <si>
    <t>P. Kopeć</t>
  </si>
  <si>
    <t>M. Kuropatwa</t>
  </si>
  <si>
    <t>J. Mielczarek</t>
  </si>
  <si>
    <t>M. Mroczkowska</t>
  </si>
  <si>
    <t>M. Pacholczyk</t>
  </si>
  <si>
    <t>M. Stawiński</t>
  </si>
  <si>
    <t>A. Wilda - Lasota</t>
  </si>
  <si>
    <t>A. Ziarkowska</t>
  </si>
  <si>
    <t>1  T n3</t>
  </si>
  <si>
    <t>3 NLO z3</t>
  </si>
  <si>
    <t>3 NLO z1</t>
  </si>
  <si>
    <t>3 NLO z2</t>
  </si>
  <si>
    <t>1 T n1</t>
  </si>
  <si>
    <t>1 T n2</t>
  </si>
  <si>
    <t>3 TAK (an)</t>
  </si>
  <si>
    <t>3 adLO (a)</t>
  </si>
  <si>
    <t>4 TIN (1)</t>
  </si>
  <si>
    <t>3 TAK (ek2)</t>
  </si>
  <si>
    <t>2 acLO (1)</t>
  </si>
  <si>
    <t>2 LO n3</t>
  </si>
  <si>
    <t>2 LO n</t>
  </si>
  <si>
    <t>2 LO n2</t>
  </si>
  <si>
    <t>2 LO n1</t>
  </si>
  <si>
    <t>3 NKAF (an)</t>
  </si>
  <si>
    <t>1 TEA (ek)</t>
  </si>
  <si>
    <t>1 TEA (an)</t>
  </si>
  <si>
    <t>3 NKAF (ek + f)</t>
  </si>
  <si>
    <t>1 ELF (f)</t>
  </si>
  <si>
    <t>2 T n3</t>
  </si>
  <si>
    <t>2 LO z3</t>
  </si>
  <si>
    <t>3 TIN + NacLO dz</t>
  </si>
  <si>
    <t>2 LO z2</t>
  </si>
  <si>
    <t>2 T n</t>
  </si>
  <si>
    <t>2 T n2</t>
  </si>
  <si>
    <t>2 T n1</t>
  </si>
  <si>
    <t>2 LO z1</t>
  </si>
  <si>
    <t>NI (MM)</t>
  </si>
  <si>
    <t>3TIN + NacLO ch</t>
  </si>
  <si>
    <t xml:space="preserve">4 TIN  </t>
  </si>
  <si>
    <t>3 TIN ch</t>
  </si>
  <si>
    <t>3 NIF (1)</t>
  </si>
  <si>
    <t>3 T z3</t>
  </si>
  <si>
    <t>4 TIN ch</t>
  </si>
  <si>
    <t>3 T z</t>
  </si>
  <si>
    <t>3 T z2</t>
  </si>
  <si>
    <t>3 T z1</t>
  </si>
  <si>
    <t>4 TEK + TIN ch</t>
  </si>
  <si>
    <t>4 TEK + TIN dz</t>
  </si>
  <si>
    <t>2 dLO (2)</t>
  </si>
  <si>
    <t>3 adLO + NdLO dz</t>
  </si>
  <si>
    <t>3 adLO dz</t>
  </si>
  <si>
    <t>2 acLO (c)</t>
  </si>
  <si>
    <t>2 adLO + NdLO ch</t>
  </si>
  <si>
    <t>2 aLO + dLO</t>
  </si>
  <si>
    <t>1 cLO ch</t>
  </si>
  <si>
    <t>3 LO z1</t>
  </si>
  <si>
    <t>1 ELF + cLO dz</t>
  </si>
  <si>
    <t>3 LO z</t>
  </si>
  <si>
    <t>3 LO z2</t>
  </si>
  <si>
    <t>3 TAK (ek)</t>
  </si>
  <si>
    <t>2 TAK (an)</t>
  </si>
  <si>
    <t>1 ELF ch</t>
  </si>
  <si>
    <t>2 acLO (a)</t>
  </si>
  <si>
    <t>3 TIN (2)</t>
  </si>
  <si>
    <t>2 TAK (ek)</t>
  </si>
  <si>
    <t>4 AFE ch</t>
  </si>
  <si>
    <t>3 NT z2</t>
  </si>
  <si>
    <t>1 adLO (a)</t>
  </si>
  <si>
    <t>3 NT z3</t>
  </si>
  <si>
    <t>3 NT z</t>
  </si>
  <si>
    <t>1 ELF zaw</t>
  </si>
  <si>
    <t>1 adLO (d)</t>
  </si>
  <si>
    <t>1 ELF (el)</t>
  </si>
  <si>
    <t>3 NT z1</t>
  </si>
  <si>
    <t>3 adLO (d)</t>
  </si>
  <si>
    <t>4 AFE dz</t>
  </si>
  <si>
    <t xml:space="preserve">1 cLO  </t>
  </si>
  <si>
    <t>3 TAK dz</t>
  </si>
  <si>
    <t>4 AFE (an)</t>
  </si>
  <si>
    <t>3 TAK ch</t>
  </si>
  <si>
    <t>3 TIN (1)</t>
  </si>
  <si>
    <t>4 AFE (f+el)</t>
  </si>
  <si>
    <t>3 TAK zaw</t>
  </si>
  <si>
    <t>2 TIN (2)</t>
  </si>
  <si>
    <t>3 NIF ch</t>
  </si>
  <si>
    <t>3 NIF + NKAF dz</t>
  </si>
  <si>
    <t>3 NIF + NKAF ch</t>
  </si>
  <si>
    <t>3 LO n2</t>
  </si>
  <si>
    <t>3 LO n</t>
  </si>
  <si>
    <t>3 LO n1</t>
  </si>
  <si>
    <t>3 TIN zaw</t>
  </si>
  <si>
    <t xml:space="preserve">3 NKAF </t>
  </si>
  <si>
    <t>3 NLO n2</t>
  </si>
  <si>
    <t>4 T z4</t>
  </si>
  <si>
    <t>2 TAK + acLO ch</t>
  </si>
  <si>
    <t>2 TAK dz</t>
  </si>
  <si>
    <t>4 T z2</t>
  </si>
  <si>
    <t>4 T z3</t>
  </si>
  <si>
    <t>2 acLO dz</t>
  </si>
  <si>
    <t>3 NLO n</t>
  </si>
  <si>
    <t>3 NLO n1</t>
  </si>
  <si>
    <t>4 T z</t>
  </si>
  <si>
    <t>4 T z1</t>
  </si>
  <si>
    <t>3 NIF zaw</t>
  </si>
  <si>
    <t>1 LO n2</t>
  </si>
  <si>
    <t>2 TIN ch</t>
  </si>
  <si>
    <t>2 TIN + dLO dz</t>
  </si>
  <si>
    <t>1 LO n</t>
  </si>
  <si>
    <t>1 LO n1</t>
  </si>
  <si>
    <t xml:space="preserve">3 TAK  </t>
  </si>
  <si>
    <t>2 TIN + dLO ch</t>
  </si>
  <si>
    <t>4 TEK (ek1)</t>
  </si>
  <si>
    <t>3 T n2</t>
  </si>
  <si>
    <t>3 T n</t>
  </si>
  <si>
    <t>3 T n1</t>
  </si>
  <si>
    <t>3 adLO + NdLO ch</t>
  </si>
  <si>
    <t>4 TEK (ek2)</t>
  </si>
  <si>
    <t>1 TIN + TEA dz</t>
  </si>
  <si>
    <t>1 TIN ch</t>
  </si>
  <si>
    <t>3 NKAF (ek)</t>
  </si>
  <si>
    <t>3 NKAF (f)</t>
  </si>
  <si>
    <t>1 TIN + TEA ch</t>
  </si>
  <si>
    <t>4 TIN (2)</t>
  </si>
  <si>
    <t>2 NIF</t>
  </si>
  <si>
    <t>1 adLO dz</t>
  </si>
  <si>
    <t>1 adLO ch</t>
  </si>
  <si>
    <t>3 NacLO (c )</t>
  </si>
  <si>
    <t>3 NacLO (a)</t>
  </si>
  <si>
    <t>1 T z4</t>
  </si>
  <si>
    <t>1 T z2</t>
  </si>
  <si>
    <t>1 T z1</t>
  </si>
  <si>
    <t>2 TIN (1)</t>
  </si>
  <si>
    <t>1 T z3</t>
  </si>
  <si>
    <t>1 LO z3</t>
  </si>
  <si>
    <t>1 LO z1</t>
  </si>
  <si>
    <t>1 LO z2</t>
  </si>
  <si>
    <t>2 T z2</t>
  </si>
  <si>
    <t>2 T z1</t>
  </si>
  <si>
    <t>3 TIN + NacLO ch</t>
  </si>
  <si>
    <t>2 T z3</t>
  </si>
  <si>
    <t>4 T n3</t>
  </si>
  <si>
    <t>4 T n</t>
  </si>
  <si>
    <t>4 T n2</t>
  </si>
  <si>
    <t>4 T n1</t>
  </si>
  <si>
    <t>4 TEK zaw</t>
  </si>
  <si>
    <t>3 LO z3</t>
  </si>
  <si>
    <t>4 AFE (f) zaw</t>
  </si>
  <si>
    <t>4 AFE (el)</t>
  </si>
  <si>
    <t>1 cLO (2)</t>
  </si>
  <si>
    <t>1 cLO (1)</t>
  </si>
  <si>
    <t>3 NT n2</t>
  </si>
  <si>
    <t>3 NT n</t>
  </si>
  <si>
    <t>3 NT n1</t>
  </si>
  <si>
    <t>1 adLO (2)</t>
  </si>
  <si>
    <t>3 NKAF (2)</t>
  </si>
  <si>
    <t xml:space="preserve">3 adLO </t>
  </si>
  <si>
    <t>1 TIN (2)</t>
  </si>
  <si>
    <t>1 TIN (1)</t>
  </si>
  <si>
    <t>1 T n3</t>
  </si>
  <si>
    <t>2 TAK zaw</t>
  </si>
  <si>
    <t>4 AFE (el.)</t>
  </si>
  <si>
    <t xml:space="preserve">1 ELF (el) </t>
  </si>
  <si>
    <t>3 NIF (2)</t>
  </si>
  <si>
    <t>3 NacLO (c)</t>
  </si>
  <si>
    <t>7.50 - 8.00</t>
  </si>
  <si>
    <t>8.45 - 8.50</t>
  </si>
  <si>
    <t>9.35 - 9.40</t>
  </si>
  <si>
    <t>10.25 - 10.40</t>
  </si>
  <si>
    <t>11.25 - 11.30</t>
  </si>
  <si>
    <t>12.15 - 12.20</t>
  </si>
  <si>
    <t>13.05 - 13.15</t>
  </si>
  <si>
    <t>14.00 - 14.05</t>
  </si>
  <si>
    <t>14.50 - 14.55</t>
  </si>
  <si>
    <t>15.40 - 15.45</t>
  </si>
  <si>
    <t>Piętro A</t>
  </si>
  <si>
    <t>Parter A</t>
  </si>
  <si>
    <t>Łącznik</t>
  </si>
  <si>
    <t>Parter B</t>
  </si>
  <si>
    <t>Piętro B</t>
  </si>
  <si>
    <t>Niski parter B</t>
  </si>
  <si>
    <t>Plac szkolny</t>
  </si>
  <si>
    <t>Sala gimn</t>
  </si>
  <si>
    <t>przed 8</t>
  </si>
  <si>
    <t>A</t>
  </si>
  <si>
    <t>F</t>
  </si>
  <si>
    <t>C</t>
  </si>
  <si>
    <t>E</t>
  </si>
  <si>
    <t>D</t>
  </si>
  <si>
    <t>X</t>
  </si>
  <si>
    <t>x</t>
  </si>
  <si>
    <t>G</t>
  </si>
  <si>
    <t>H</t>
  </si>
  <si>
    <t>M</t>
  </si>
  <si>
    <t>I</t>
  </si>
  <si>
    <t>J</t>
  </si>
  <si>
    <t>K</t>
  </si>
  <si>
    <t>L</t>
  </si>
  <si>
    <t>godz na planie</t>
  </si>
  <si>
    <t>kolek</t>
  </si>
  <si>
    <t>godz wyn</t>
  </si>
  <si>
    <t>przel na dyzur</t>
  </si>
  <si>
    <t>ile dyzurow</t>
  </si>
  <si>
    <t>S</t>
  </si>
  <si>
    <t>LP</t>
  </si>
  <si>
    <t>Imię i nazwisko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</si>
</sst>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5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gradientFill degree="225">
        <stop position="0">
          <color rgb="FFFFFF99"/>
        </stop>
        <stop position="1">
          <color theme="6" tint="0.59999389629810485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6" borderId="1" applyBorder="0">
      <alignment horizontal="center" vertical="center"/>
    </xf>
    <xf numFmtId="0" fontId="1" fillId="0" borderId="0"/>
    <xf numFmtId="0" fontId="1" fillId="4" borderId="2" applyBorder="0">
      <alignment horizontal="center" vertical="center"/>
    </xf>
    <xf numFmtId="0" fontId="1" fillId="2" borderId="2" applyBorder="0">
      <alignment horizontal="center" vertical="center"/>
    </xf>
    <xf numFmtId="0" fontId="1" fillId="5" borderId="2" applyBorder="0">
      <alignment horizontal="center" vertical="center"/>
    </xf>
    <xf numFmtId="0" fontId="2" fillId="3" borderId="2" applyBorder="0">
      <alignment horizontal="center" vertical="center"/>
    </xf>
  </cellStyleXfs>
  <cellXfs count="289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2" applyAlignment="1">
      <alignment horizontal="center" wrapText="1"/>
    </xf>
    <xf numFmtId="0" fontId="1" fillId="0" borderId="0" xfId="2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" xfId="1" applyFill="1" applyBorder="1">
      <alignment horizontal="center" vertical="center"/>
    </xf>
    <xf numFmtId="0" fontId="1" fillId="0" borderId="12" xfId="1" applyFill="1" applyBorder="1">
      <alignment horizontal="center" vertical="center"/>
    </xf>
    <xf numFmtId="0" fontId="1" fillId="0" borderId="2" xfId="1" applyFill="1" applyBorder="1">
      <alignment horizontal="center" vertical="center"/>
    </xf>
    <xf numFmtId="0" fontId="1" fillId="0" borderId="7" xfId="1" applyFill="1" applyBorder="1">
      <alignment horizontal="center" vertical="center"/>
    </xf>
    <xf numFmtId="0" fontId="4" fillId="0" borderId="2" xfId="4" applyFont="1" applyFill="1" applyBorder="1" applyAlignment="1">
      <alignment horizontal="center" vertical="center" shrinkToFit="1"/>
    </xf>
    <xf numFmtId="0" fontId="4" fillId="0" borderId="7" xfId="4" applyFont="1" applyFill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center" shrinkToFit="1"/>
    </xf>
    <xf numFmtId="0" fontId="4" fillId="0" borderId="7" xfId="2" applyFont="1" applyBorder="1" applyAlignment="1">
      <alignment horizontal="center" vertical="center" shrinkToFit="1"/>
    </xf>
    <xf numFmtId="0" fontId="4" fillId="0" borderId="3" xfId="2" applyFont="1" applyBorder="1" applyAlignment="1">
      <alignment horizontal="center" vertical="center" shrinkToFit="1"/>
    </xf>
    <xf numFmtId="0" fontId="4" fillId="0" borderId="10" xfId="2" applyFont="1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 shrinkToFit="1"/>
    </xf>
    <xf numFmtId="0" fontId="4" fillId="0" borderId="12" xfId="2" applyFont="1" applyBorder="1" applyAlignment="1">
      <alignment horizontal="center" vertical="center" shrinkToFit="1"/>
    </xf>
    <xf numFmtId="0" fontId="4" fillId="0" borderId="2" xfId="3" applyFont="1" applyFill="1" applyBorder="1" applyAlignment="1">
      <alignment horizontal="center" vertical="center" shrinkToFit="1"/>
    </xf>
    <xf numFmtId="0" fontId="4" fillId="0" borderId="7" xfId="3" applyFont="1" applyFill="1" applyBorder="1" applyAlignment="1">
      <alignment horizontal="center" vertical="center" shrinkToFit="1"/>
    </xf>
    <xf numFmtId="0" fontId="4" fillId="0" borderId="3" xfId="3" applyFont="1" applyFill="1" applyBorder="1" applyAlignment="1">
      <alignment horizontal="center" vertical="center" shrinkToFit="1"/>
    </xf>
    <xf numFmtId="0" fontId="4" fillId="0" borderId="10" xfId="3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0" xfId="2" applyAlignment="1">
      <alignment horizontal="center" vertical="center" shrinkToFit="1"/>
    </xf>
    <xf numFmtId="0" fontId="1" fillId="0" borderId="13" xfId="2" applyBorder="1" applyAlignment="1">
      <alignment horizontal="center" shrinkToFit="1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2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5" fillId="0" borderId="23" xfId="1" applyFont="1" applyFill="1" applyBorder="1" applyAlignment="1">
      <alignment horizontal="center" vertical="center" shrinkToFit="1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horizontal="center" vertical="center" shrinkToFit="1"/>
    </xf>
    <xf numFmtId="0" fontId="5" fillId="0" borderId="27" xfId="1" applyFont="1" applyFill="1" applyBorder="1" applyAlignment="1">
      <alignment horizontal="center" vertical="center" shrinkToFit="1"/>
    </xf>
    <xf numFmtId="0" fontId="5" fillId="0" borderId="28" xfId="1" applyFont="1" applyFill="1" applyBorder="1" applyAlignment="1">
      <alignment horizontal="center" vertical="center" shrinkToFit="1"/>
    </xf>
    <xf numFmtId="0" fontId="5" fillId="0" borderId="29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30" xfId="1" applyFont="1" applyFill="1" applyBorder="1" applyAlignment="1">
      <alignment horizontal="center" vertical="center" shrinkToFit="1"/>
    </xf>
    <xf numFmtId="0" fontId="5" fillId="0" borderId="31" xfId="1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" fillId="0" borderId="14" xfId="2" applyBorder="1" applyAlignment="1">
      <alignment horizontal="center" shrinkToFit="1"/>
    </xf>
    <xf numFmtId="0" fontId="6" fillId="0" borderId="0" xfId="2" applyFont="1" applyAlignment="1">
      <alignment horizontal="center" shrinkToFit="1"/>
    </xf>
    <xf numFmtId="0" fontId="1" fillId="0" borderId="21" xfId="2" applyBorder="1" applyAlignment="1">
      <alignment horizontal="center" textRotation="90" shrinkToFit="1"/>
    </xf>
    <xf numFmtId="0" fontId="1" fillId="0" borderId="0" xfId="2" applyAlignment="1">
      <alignment horizontal="center" shrinkToFit="1"/>
    </xf>
    <xf numFmtId="0" fontId="1" fillId="0" borderId="13" xfId="2" applyBorder="1" applyAlignment="1">
      <alignment horizontal="center" textRotation="90" shrinkToFit="1"/>
    </xf>
    <xf numFmtId="0" fontId="1" fillId="0" borderId="11" xfId="2" applyBorder="1" applyAlignment="1">
      <alignment horizontal="center" vertical="center" shrinkToFit="1"/>
    </xf>
    <xf numFmtId="0" fontId="1" fillId="0" borderId="5" xfId="2" applyBorder="1" applyAlignment="1">
      <alignment horizontal="center" vertical="center" shrinkToFit="1"/>
    </xf>
    <xf numFmtId="0" fontId="6" fillId="0" borderId="0" xfId="2" applyFont="1" applyAlignment="1">
      <alignment horizontal="center" vertical="center" shrinkToFit="1"/>
    </xf>
    <xf numFmtId="0" fontId="7" fillId="0" borderId="0" xfId="2" applyFont="1" applyAlignment="1">
      <alignment horizontal="center" vertical="center" shrinkToFit="1"/>
    </xf>
    <xf numFmtId="0" fontId="1" fillId="0" borderId="1" xfId="1" applyFill="1" applyBorder="1" applyAlignment="1">
      <alignment horizontal="center" vertical="center" shrinkToFit="1"/>
    </xf>
    <xf numFmtId="0" fontId="1" fillId="0" borderId="12" xfId="1" applyFill="1" applyBorder="1" applyAlignment="1">
      <alignment horizontal="center" vertical="center" shrinkToFit="1"/>
    </xf>
    <xf numFmtId="0" fontId="1" fillId="0" borderId="34" xfId="1" applyFill="1" applyBorder="1" applyAlignment="1">
      <alignment horizontal="center" vertical="center" shrinkToFit="1"/>
    </xf>
    <xf numFmtId="0" fontId="1" fillId="0" borderId="6" xfId="2" applyBorder="1" applyAlignment="1">
      <alignment horizontal="center" vertical="center" shrinkToFit="1"/>
    </xf>
    <xf numFmtId="0" fontId="1" fillId="0" borderId="2" xfId="4" applyFill="1" applyBorder="1" applyAlignment="1">
      <alignment horizontal="center" vertical="center" shrinkToFit="1"/>
    </xf>
    <xf numFmtId="0" fontId="1" fillId="0" borderId="7" xfId="4" applyFill="1" applyBorder="1" applyAlignment="1">
      <alignment horizontal="center" vertical="center" shrinkToFit="1"/>
    </xf>
    <xf numFmtId="0" fontId="1" fillId="0" borderId="35" xfId="4" applyFill="1" applyBorder="1" applyAlignment="1">
      <alignment horizontal="center" vertical="center" shrinkToFit="1"/>
    </xf>
    <xf numFmtId="0" fontId="1" fillId="0" borderId="2" xfId="2" applyBorder="1" applyAlignment="1">
      <alignment horizontal="center" vertical="center" shrinkToFit="1"/>
    </xf>
    <xf numFmtId="0" fontId="1" fillId="0" borderId="7" xfId="2" applyBorder="1" applyAlignment="1">
      <alignment horizontal="center" vertical="center" shrinkToFit="1"/>
    </xf>
    <xf numFmtId="0" fontId="1" fillId="0" borderId="35" xfId="2" applyBorder="1" applyAlignment="1">
      <alignment horizontal="center" vertical="center" shrinkToFit="1"/>
    </xf>
    <xf numFmtId="0" fontId="1" fillId="0" borderId="9" xfId="2" applyBorder="1" applyAlignment="1">
      <alignment horizontal="center" vertical="center" shrinkToFit="1"/>
    </xf>
    <xf numFmtId="0" fontId="1" fillId="0" borderId="3" xfId="2" applyBorder="1" applyAlignment="1">
      <alignment horizontal="center" vertical="center" shrinkToFit="1"/>
    </xf>
    <xf numFmtId="0" fontId="1" fillId="0" borderId="10" xfId="2" applyBorder="1" applyAlignment="1">
      <alignment horizontal="center" vertical="center" shrinkToFit="1"/>
    </xf>
    <xf numFmtId="0" fontId="1" fillId="0" borderId="36" xfId="2" applyBorder="1" applyAlignment="1">
      <alignment horizontal="center" vertical="center" shrinkToFit="1"/>
    </xf>
    <xf numFmtId="0" fontId="1" fillId="0" borderId="1" xfId="2" applyBorder="1" applyAlignment="1">
      <alignment horizontal="center" vertical="center" shrinkToFit="1"/>
    </xf>
    <xf numFmtId="0" fontId="1" fillId="0" borderId="12" xfId="2" applyBorder="1" applyAlignment="1">
      <alignment horizontal="center" vertical="center" shrinkToFit="1"/>
    </xf>
    <xf numFmtId="0" fontId="1" fillId="0" borderId="2" xfId="3" applyFill="1" applyBorder="1" applyAlignment="1">
      <alignment horizontal="center" vertical="center" shrinkToFit="1"/>
    </xf>
    <xf numFmtId="0" fontId="1" fillId="0" borderId="3" xfId="3" applyFill="1" applyBorder="1" applyAlignment="1">
      <alignment horizontal="center" vertical="center" shrinkToFit="1"/>
    </xf>
    <xf numFmtId="0" fontId="1" fillId="0" borderId="10" xfId="3" applyFill="1" applyBorder="1" applyAlignment="1">
      <alignment horizontal="center" vertical="center" shrinkToFit="1"/>
    </xf>
    <xf numFmtId="0" fontId="0" fillId="0" borderId="6" xfId="0" applyBorder="1"/>
    <xf numFmtId="0" fontId="0" fillId="0" borderId="7" xfId="0" applyBorder="1"/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1" fillId="0" borderId="38" xfId="2" applyBorder="1" applyAlignment="1">
      <alignment horizontal="center" vertical="center" shrinkToFit="1"/>
    </xf>
    <xf numFmtId="0" fontId="0" fillId="0" borderId="11" xfId="0" quotePrefix="1" applyBorder="1" applyAlignment="1">
      <alignment horizontal="center" vertical="center"/>
    </xf>
    <xf numFmtId="0" fontId="0" fillId="0" borderId="12" xfId="0" quotePrefix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1" fillId="0" borderId="6" xfId="1" applyFill="1" applyBorder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0" fillId="0" borderId="23" xfId="0" applyBorder="1"/>
    <xf numFmtId="0" fontId="0" fillId="0" borderId="59" xfId="0" applyBorder="1"/>
    <xf numFmtId="0" fontId="0" fillId="0" borderId="11" xfId="0" applyBorder="1"/>
    <xf numFmtId="0" fontId="0" fillId="0" borderId="12" xfId="0" applyBorder="1"/>
    <xf numFmtId="0" fontId="1" fillId="0" borderId="13" xfId="2" applyBorder="1" applyAlignment="1">
      <alignment textRotation="90" shrinkToFit="1"/>
    </xf>
    <xf numFmtId="0" fontId="1" fillId="0" borderId="24" xfId="2" applyBorder="1" applyAlignment="1">
      <alignment textRotation="90" shrinkToFit="1"/>
    </xf>
    <xf numFmtId="0" fontId="1" fillId="0" borderId="52" xfId="1" applyFill="1" applyBorder="1" applyAlignment="1">
      <alignment horizontal="center" vertical="center" shrinkToFit="1"/>
    </xf>
    <xf numFmtId="0" fontId="1" fillId="0" borderId="60" xfId="4" applyFill="1" applyBorder="1" applyAlignment="1">
      <alignment horizontal="center" vertical="center" shrinkToFit="1"/>
    </xf>
    <xf numFmtId="0" fontId="1" fillId="0" borderId="60" xfId="2" applyBorder="1" applyAlignment="1">
      <alignment horizontal="center" vertical="center" shrinkToFit="1"/>
    </xf>
    <xf numFmtId="0" fontId="1" fillId="0" borderId="49" xfId="2" applyBorder="1" applyAlignment="1">
      <alignment horizontal="center" vertical="center" shrinkToFit="1"/>
    </xf>
    <xf numFmtId="0" fontId="1" fillId="0" borderId="52" xfId="2" applyBorder="1" applyAlignment="1">
      <alignment horizontal="center" vertical="center" shrinkToFit="1"/>
    </xf>
    <xf numFmtId="0" fontId="1" fillId="0" borderId="49" xfId="3" applyFill="1" applyBorder="1" applyAlignment="1">
      <alignment horizontal="center" vertical="center" shrinkToFit="1"/>
    </xf>
    <xf numFmtId="0" fontId="1" fillId="0" borderId="21" xfId="2" applyBorder="1" applyAlignment="1">
      <alignment textRotation="90" shrinkToFit="1"/>
    </xf>
    <xf numFmtId="0" fontId="1" fillId="0" borderId="34" xfId="2" applyBorder="1" applyAlignment="1">
      <alignment horizontal="center" vertical="center" shrinkToFit="1"/>
    </xf>
    <xf numFmtId="0" fontId="1" fillId="0" borderId="36" xfId="3" applyFill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39" xfId="1" applyFont="1" applyFill="1" applyBorder="1" applyAlignment="1">
      <alignment horizontal="center" vertical="center" shrinkToFit="1"/>
    </xf>
    <xf numFmtId="0" fontId="5" fillId="0" borderId="47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 shrinkToFit="1"/>
    </xf>
    <xf numFmtId="0" fontId="5" fillId="0" borderId="48" xfId="1" applyFont="1" applyFill="1" applyBorder="1" applyAlignment="1">
      <alignment horizontal="center" vertical="center" shrinkToFit="1"/>
    </xf>
    <xf numFmtId="0" fontId="0" fillId="0" borderId="2" xfId="0" quotePrefix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0" xfId="2" applyFont="1" applyAlignment="1">
      <alignment horizontal="center" vertical="center" textRotation="90"/>
    </xf>
    <xf numFmtId="0" fontId="1" fillId="0" borderId="37" xfId="2" applyBorder="1" applyAlignment="1">
      <alignment horizontal="center" vertical="center" shrinkToFit="1"/>
    </xf>
    <xf numFmtId="0" fontId="1" fillId="0" borderId="63" xfId="2" applyBorder="1" applyAlignment="1">
      <alignment horizontal="center" vertical="center" shrinkToFit="1"/>
    </xf>
    <xf numFmtId="0" fontId="1" fillId="0" borderId="1" xfId="4" applyFill="1" applyBorder="1" applyAlignment="1">
      <alignment horizontal="center" vertical="center" shrinkToFit="1"/>
    </xf>
    <xf numFmtId="0" fontId="1" fillId="0" borderId="12" xfId="4" applyFill="1" applyBorder="1" applyAlignment="1">
      <alignment horizontal="center" vertical="center" shrinkToFit="1"/>
    </xf>
    <xf numFmtId="0" fontId="1" fillId="0" borderId="33" xfId="2" applyBorder="1" applyAlignment="1">
      <alignment horizontal="center" vertical="center" shrinkToFit="1"/>
    </xf>
    <xf numFmtId="0" fontId="1" fillId="0" borderId="20" xfId="2" applyBorder="1" applyAlignment="1">
      <alignment horizontal="center" vertical="center" shrinkToFit="1"/>
    </xf>
    <xf numFmtId="0" fontId="14" fillId="0" borderId="0" xfId="2" applyFont="1" applyAlignment="1">
      <alignment horizontal="center" vertical="center" shrinkToFit="1"/>
    </xf>
    <xf numFmtId="0" fontId="1" fillId="7" borderId="0" xfId="2" applyFill="1" applyAlignment="1">
      <alignment horizontal="center" vertical="center" shrinkToFit="1"/>
    </xf>
    <xf numFmtId="0" fontId="1" fillId="8" borderId="1" xfId="1" applyFill="1" applyBorder="1">
      <alignment horizontal="center" vertical="center"/>
    </xf>
    <xf numFmtId="0" fontId="1" fillId="8" borderId="12" xfId="1" applyFill="1" applyBorder="1">
      <alignment horizontal="center" vertical="center"/>
    </xf>
    <xf numFmtId="0" fontId="1" fillId="8" borderId="2" xfId="2" applyFill="1" applyBorder="1" applyAlignment="1">
      <alignment horizontal="center" vertical="center"/>
    </xf>
    <xf numFmtId="0" fontId="1" fillId="8" borderId="7" xfId="2" applyFill="1" applyBorder="1" applyAlignment="1">
      <alignment horizontal="center" vertical="center"/>
    </xf>
    <xf numFmtId="0" fontId="1" fillId="8" borderId="2" xfId="1" applyFill="1" applyBorder="1">
      <alignment horizontal="center" vertical="center"/>
    </xf>
    <xf numFmtId="0" fontId="1" fillId="8" borderId="7" xfId="1" applyFill="1" applyBorder="1">
      <alignment horizontal="center" vertical="center"/>
    </xf>
    <xf numFmtId="0" fontId="1" fillId="8" borderId="3" xfId="2" applyFill="1" applyBorder="1" applyAlignment="1">
      <alignment horizontal="center" vertical="center"/>
    </xf>
    <xf numFmtId="0" fontId="1" fillId="8" borderId="10" xfId="2" applyFill="1" applyBorder="1" applyAlignment="1">
      <alignment horizontal="center" vertical="center"/>
    </xf>
    <xf numFmtId="0" fontId="1" fillId="8" borderId="1" xfId="2" applyFill="1" applyBorder="1" applyAlignment="1">
      <alignment horizontal="center" vertical="center"/>
    </xf>
    <xf numFmtId="0" fontId="1" fillId="8" borderId="12" xfId="2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" xfId="0" quotePrefix="1" applyFill="1" applyBorder="1" applyAlignment="1">
      <alignment horizontal="center" vertical="center"/>
    </xf>
    <xf numFmtId="0" fontId="0" fillId="8" borderId="3" xfId="0" quotePrefix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" fillId="0" borderId="46" xfId="2" applyBorder="1" applyAlignment="1">
      <alignment horizontal="center" wrapText="1"/>
    </xf>
    <xf numFmtId="0" fontId="1" fillId="0" borderId="47" xfId="2" applyBorder="1" applyAlignment="1">
      <alignment horizontal="center" wrapText="1"/>
    </xf>
    <xf numFmtId="0" fontId="1" fillId="0" borderId="48" xfId="2" applyBorder="1" applyAlignment="1">
      <alignment horizontal="center" wrapText="1"/>
    </xf>
    <xf numFmtId="0" fontId="1" fillId="0" borderId="11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9" borderId="0" xfId="2" applyFill="1" applyAlignment="1">
      <alignment horizontal="center" vertical="center" shrinkToFit="1"/>
    </xf>
    <xf numFmtId="0" fontId="0" fillId="0" borderId="8" xfId="0" quotePrefix="1" applyBorder="1" applyAlignment="1">
      <alignment horizontal="center" vertical="center"/>
    </xf>
    <xf numFmtId="0" fontId="0" fillId="0" borderId="50" xfId="0" quotePrefix="1" applyBorder="1" applyAlignment="1">
      <alignment horizontal="center" vertical="center"/>
    </xf>
    <xf numFmtId="0" fontId="0" fillId="0" borderId="51" xfId="0" quotePrefix="1" applyBorder="1" applyAlignment="1">
      <alignment horizontal="center" vertical="center"/>
    </xf>
    <xf numFmtId="0" fontId="0" fillId="8" borderId="8" xfId="0" quotePrefix="1" applyFill="1" applyBorder="1" applyAlignment="1">
      <alignment horizontal="center" vertical="center"/>
    </xf>
    <xf numFmtId="0" fontId="0" fillId="8" borderId="50" xfId="0" quotePrefix="1" applyFill="1" applyBorder="1" applyAlignment="1">
      <alignment horizontal="center" vertical="center"/>
    </xf>
    <xf numFmtId="0" fontId="0" fillId="8" borderId="51" xfId="0" quotePrefix="1" applyFill="1" applyBorder="1" applyAlignment="1">
      <alignment horizontal="center" vertical="center"/>
    </xf>
    <xf numFmtId="0" fontId="0" fillId="0" borderId="42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61" xfId="0" quotePrefix="1" applyBorder="1" applyAlignment="1">
      <alignment horizontal="center" vertical="center"/>
    </xf>
    <xf numFmtId="0" fontId="0" fillId="0" borderId="62" xfId="0" quotePrefix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quotePrefix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53" xfId="0" quotePrefix="1" applyBorder="1" applyAlignment="1">
      <alignment horizontal="center" vertical="center"/>
    </xf>
    <xf numFmtId="0" fontId="0" fillId="0" borderId="40" xfId="0" quotePrefix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quotePrefix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62" xfId="0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0" fillId="8" borderId="4" xfId="0" quotePrefix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55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8" borderId="61" xfId="0" quotePrefix="1" applyFill="1" applyBorder="1" applyAlignment="1">
      <alignment horizontal="center" vertical="center"/>
    </xf>
    <xf numFmtId="0" fontId="0" fillId="8" borderId="41" xfId="0" quotePrefix="1" applyFill="1" applyBorder="1" applyAlignment="1">
      <alignment horizontal="center" vertical="center"/>
    </xf>
    <xf numFmtId="0" fontId="1" fillId="0" borderId="46" xfId="2" applyBorder="1" applyAlignment="1">
      <alignment horizontal="center" textRotation="90" wrapText="1"/>
    </xf>
    <xf numFmtId="0" fontId="1" fillId="0" borderId="48" xfId="2" applyBorder="1" applyAlignment="1">
      <alignment horizontal="center" textRotation="90" wrapText="1"/>
    </xf>
    <xf numFmtId="0" fontId="1" fillId="0" borderId="1" xfId="2" applyBorder="1" applyAlignment="1">
      <alignment horizontal="center" vertical="center" textRotation="255"/>
    </xf>
    <xf numFmtId="0" fontId="1" fillId="0" borderId="2" xfId="2" applyBorder="1" applyAlignment="1">
      <alignment horizontal="center" vertical="center" textRotation="255"/>
    </xf>
    <xf numFmtId="0" fontId="1" fillId="0" borderId="3" xfId="2" applyBorder="1" applyAlignment="1">
      <alignment horizontal="center" vertical="center" textRotation="255"/>
    </xf>
    <xf numFmtId="0" fontId="1" fillId="8" borderId="46" xfId="2" applyFill="1" applyBorder="1" applyAlignment="1">
      <alignment horizontal="center" textRotation="90" wrapText="1"/>
    </xf>
    <xf numFmtId="0" fontId="1" fillId="8" borderId="48" xfId="2" applyFill="1" applyBorder="1" applyAlignment="1">
      <alignment horizontal="center" textRotation="90" wrapText="1"/>
    </xf>
    <xf numFmtId="0" fontId="8" fillId="0" borderId="1" xfId="2" applyFont="1" applyBorder="1" applyAlignment="1">
      <alignment horizontal="center" vertical="center" textRotation="255"/>
    </xf>
    <xf numFmtId="0" fontId="8" fillId="0" borderId="2" xfId="2" applyFont="1" applyBorder="1" applyAlignment="1">
      <alignment horizontal="center" vertical="center" textRotation="255"/>
    </xf>
    <xf numFmtId="0" fontId="8" fillId="0" borderId="3" xfId="2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textRotation="255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5" fillId="0" borderId="58" xfId="0" applyFont="1" applyBorder="1" applyAlignment="1">
      <alignment horizontal="center" vertical="center" wrapText="1" shrinkToFit="1"/>
    </xf>
    <xf numFmtId="0" fontId="1" fillId="0" borderId="13" xfId="2" applyBorder="1" applyAlignment="1">
      <alignment horizontal="center" textRotation="90" shrinkToFit="1"/>
    </xf>
    <xf numFmtId="0" fontId="1" fillId="0" borderId="24" xfId="2" applyBorder="1" applyAlignment="1">
      <alignment horizontal="center" textRotation="90" shrinkToFit="1"/>
    </xf>
    <xf numFmtId="0" fontId="7" fillId="0" borderId="0" xfId="2" applyFont="1" applyAlignment="1">
      <alignment horizontal="center" vertical="center" shrinkToFit="1"/>
    </xf>
    <xf numFmtId="0" fontId="1" fillId="0" borderId="1" xfId="2" applyBorder="1" applyAlignment="1">
      <alignment horizontal="center" vertical="center" textRotation="255" shrinkToFit="1"/>
    </xf>
    <xf numFmtId="0" fontId="1" fillId="0" borderId="37" xfId="2" applyBorder="1" applyAlignment="1">
      <alignment horizontal="center" vertical="center" textRotation="255" shrinkToFit="1"/>
    </xf>
    <xf numFmtId="0" fontId="1" fillId="0" borderId="2" xfId="2" applyBorder="1" applyAlignment="1">
      <alignment horizontal="center" vertical="center" textRotation="255" shrinkToFit="1"/>
    </xf>
    <xf numFmtId="0" fontId="1" fillId="0" borderId="3" xfId="2" applyBorder="1" applyAlignment="1">
      <alignment horizontal="center" vertical="center" textRotation="255" shrinkToFit="1"/>
    </xf>
    <xf numFmtId="0" fontId="8" fillId="0" borderId="1" xfId="2" applyFont="1" applyBorder="1" applyAlignment="1">
      <alignment horizontal="center" vertical="center" textRotation="255" shrinkToFit="1"/>
    </xf>
    <xf numFmtId="0" fontId="8" fillId="0" borderId="37" xfId="2" applyFont="1" applyBorder="1" applyAlignment="1">
      <alignment horizontal="center" vertical="center" textRotation="255" shrinkToFit="1"/>
    </xf>
    <xf numFmtId="0" fontId="8" fillId="0" borderId="2" xfId="2" applyFont="1" applyBorder="1" applyAlignment="1">
      <alignment horizontal="center" vertical="center" textRotation="255" shrinkToFit="1"/>
    </xf>
    <xf numFmtId="0" fontId="8" fillId="0" borderId="3" xfId="2" applyFont="1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top"/>
    </xf>
  </cellXfs>
  <cellStyles count="7">
    <cellStyle name="koło" xfId="1" xr:uid="{00000000-0005-0000-0000-000000000000}"/>
    <cellStyle name="Normalny" xfId="0" builtinId="0"/>
    <cellStyle name="Normalny 2" xfId="2" xr:uid="{00000000-0005-0000-0000-000002000000}"/>
    <cellStyle name="unijne" xfId="3" xr:uid="{00000000-0005-0000-0000-000003000000}"/>
    <cellStyle name="wychowawcza" xfId="4" xr:uid="{00000000-0005-0000-0000-000004000000}"/>
    <cellStyle name="zast+wych" xfId="5" xr:uid="{00000000-0005-0000-0000-000005000000}"/>
    <cellStyle name="zastepstwo" xfId="6" xr:uid="{00000000-0005-0000-0000-000006000000}"/>
  </cellStyles>
  <dxfs count="36"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S48"/>
  <sheetViews>
    <sheetView zoomScale="80" zoomScaleNormal="80" zoomScaleSheetLayoutView="70" workbookViewId="0">
      <pane xSplit="3" ySplit="2" topLeftCell="DH5" activePane="bottomRight" state="frozen"/>
      <selection pane="bottomRight" activeCell="DH5" sqref="DH5"/>
      <selection pane="bottomLeft" activeCell="A3" sqref="A3"/>
      <selection pane="topRight" activeCell="D1" sqref="D1"/>
    </sheetView>
  </sheetViews>
  <sheetFormatPr defaultColWidth="9.140625" defaultRowHeight="15"/>
  <cols>
    <col min="1" max="1" width="4.42578125" style="1" bestFit="1" customWidth="1"/>
    <col min="2" max="2" width="2.28515625" style="1" bestFit="1" customWidth="1"/>
    <col min="3" max="3" width="12.7109375" style="1" bestFit="1" customWidth="1"/>
    <col min="4" max="4" width="3.42578125" style="1" bestFit="1" customWidth="1"/>
    <col min="5" max="5" width="6.28515625" style="1" bestFit="1" customWidth="1"/>
    <col min="6" max="6" width="3.42578125" style="1" bestFit="1" customWidth="1"/>
    <col min="7" max="7" width="6.28515625" style="1" bestFit="1" customWidth="1"/>
    <col min="8" max="8" width="3.42578125" style="1" bestFit="1" customWidth="1"/>
    <col min="9" max="9" width="6.28515625" style="1" bestFit="1" customWidth="1"/>
    <col min="10" max="10" width="3.42578125" style="1" bestFit="1" customWidth="1"/>
    <col min="11" max="11" width="6" style="1" bestFit="1" customWidth="1"/>
    <col min="12" max="12" width="3.42578125" style="1" bestFit="1" customWidth="1"/>
    <col min="13" max="13" width="6" style="1" bestFit="1" customWidth="1"/>
    <col min="14" max="14" width="3.42578125" style="1" bestFit="1" customWidth="1"/>
    <col min="15" max="15" width="6.28515625" style="1" bestFit="1" customWidth="1"/>
    <col min="16" max="16" width="3.42578125" style="1" bestFit="1" customWidth="1"/>
    <col min="17" max="17" width="6.28515625" style="1" bestFit="1" customWidth="1"/>
    <col min="18" max="18" width="3.42578125" style="1" bestFit="1" customWidth="1"/>
    <col min="19" max="19" width="6.28515625" style="1" bestFit="1" customWidth="1"/>
    <col min="20" max="20" width="3.42578125" style="1" bestFit="1" customWidth="1"/>
    <col min="21" max="21" width="6" style="1" bestFit="1" customWidth="1"/>
    <col min="22" max="22" width="3.42578125" style="1" bestFit="1" customWidth="1"/>
    <col min="23" max="23" width="6" style="1" bestFit="1" customWidth="1"/>
    <col min="24" max="24" width="3.42578125" style="1" bestFit="1" customWidth="1"/>
    <col min="25" max="25" width="6.28515625" style="1" bestFit="1" customWidth="1"/>
    <col min="26" max="26" width="3.42578125" style="1" bestFit="1" customWidth="1"/>
    <col min="27" max="27" width="6.28515625" style="1" bestFit="1" customWidth="1"/>
    <col min="28" max="28" width="3.42578125" style="1" bestFit="1" customWidth="1"/>
    <col min="29" max="29" width="6.28515625" style="1" bestFit="1" customWidth="1"/>
    <col min="30" max="30" width="3.42578125" style="1" bestFit="1" customWidth="1"/>
    <col min="31" max="31" width="6" style="1" bestFit="1" customWidth="1"/>
    <col min="32" max="32" width="3.42578125" style="1" bestFit="1" customWidth="1"/>
    <col min="33" max="33" width="6" style="1" bestFit="1" customWidth="1"/>
    <col min="34" max="34" width="3.42578125" style="1" bestFit="1" customWidth="1"/>
    <col min="35" max="35" width="6.28515625" style="1" bestFit="1" customWidth="1"/>
    <col min="36" max="36" width="3.42578125" style="1" bestFit="1" customWidth="1"/>
    <col min="37" max="37" width="6.28515625" style="1" bestFit="1" customWidth="1"/>
    <col min="38" max="38" width="3.42578125" style="1" bestFit="1" customWidth="1"/>
    <col min="39" max="39" width="6.28515625" style="1" bestFit="1" customWidth="1"/>
    <col min="40" max="40" width="3.42578125" style="1" bestFit="1" customWidth="1"/>
    <col min="41" max="41" width="5" style="1" bestFit="1" customWidth="1"/>
    <col min="42" max="42" width="3.42578125" style="1" bestFit="1" customWidth="1"/>
    <col min="43" max="43" width="6.28515625" style="1" bestFit="1" customWidth="1"/>
    <col min="44" max="44" width="3.42578125" style="1" bestFit="1" customWidth="1"/>
    <col min="45" max="45" width="6.28515625" style="1" bestFit="1" customWidth="1"/>
    <col min="46" max="46" width="3.42578125" style="1" bestFit="1" customWidth="1"/>
    <col min="47" max="47" width="6.28515625" style="1" bestFit="1" customWidth="1"/>
    <col min="48" max="48" width="3.42578125" style="1" bestFit="1" customWidth="1"/>
    <col min="49" max="49" width="5" style="1" bestFit="1" customWidth="1"/>
    <col min="50" max="50" width="3.85546875" style="1" bestFit="1" customWidth="1"/>
    <col min="51" max="51" width="7.85546875" style="1" bestFit="1" customWidth="1"/>
    <col min="52" max="52" width="3.85546875" style="1" bestFit="1" customWidth="1"/>
    <col min="53" max="53" width="6.28515625" style="1" bestFit="1" customWidth="1"/>
    <col min="54" max="54" width="3.85546875" style="1" bestFit="1" customWidth="1"/>
    <col min="55" max="55" width="6.28515625" style="1" bestFit="1" customWidth="1"/>
    <col min="56" max="56" width="3.85546875" style="1" customWidth="1"/>
    <col min="57" max="57" width="7" style="1" bestFit="1" customWidth="1"/>
    <col min="58" max="58" width="3.42578125" style="1" bestFit="1" customWidth="1"/>
    <col min="59" max="59" width="5.7109375" style="1" bestFit="1" customWidth="1"/>
    <col min="60" max="60" width="3.42578125" style="1" bestFit="1" customWidth="1"/>
    <col min="61" max="61" width="6.28515625" style="1" bestFit="1" customWidth="1"/>
    <col min="62" max="62" width="3.42578125" style="1" bestFit="1" customWidth="1"/>
    <col min="63" max="63" width="6.28515625" style="1" bestFit="1" customWidth="1"/>
    <col min="64" max="64" width="3.42578125" style="1" bestFit="1" customWidth="1"/>
    <col min="65" max="65" width="5" style="1" bestFit="1" customWidth="1"/>
    <col min="66" max="66" width="3.42578125" style="1" bestFit="1" customWidth="1"/>
    <col min="67" max="67" width="5.7109375" style="1" bestFit="1" customWidth="1"/>
    <col min="68" max="68" width="3.42578125" style="1" bestFit="1" customWidth="1"/>
    <col min="69" max="69" width="6.28515625" style="1" bestFit="1" customWidth="1"/>
    <col min="70" max="70" width="3.42578125" style="1" bestFit="1" customWidth="1"/>
    <col min="71" max="71" width="7.42578125" style="1" bestFit="1" customWidth="1"/>
    <col min="72" max="72" width="3.42578125" style="1" bestFit="1" customWidth="1"/>
    <col min="73" max="73" width="7.7109375" style="1" bestFit="1" customWidth="1"/>
    <col min="74" max="74" width="3.42578125" style="1" bestFit="1" customWidth="1"/>
    <col min="75" max="75" width="5.7109375" style="1" bestFit="1" customWidth="1"/>
    <col min="76" max="76" width="3.42578125" style="1" bestFit="1" customWidth="1"/>
    <col min="77" max="77" width="6.28515625" style="1" bestFit="1" customWidth="1"/>
    <col min="78" max="78" width="3.42578125" style="1" bestFit="1" customWidth="1"/>
    <col min="79" max="79" width="6.28515625" style="1" bestFit="1" customWidth="1"/>
    <col min="80" max="80" width="3.42578125" style="1" bestFit="1" customWidth="1"/>
    <col min="81" max="81" width="4.85546875" style="1" bestFit="1" customWidth="1"/>
    <col min="82" max="82" width="3.42578125" style="1" bestFit="1" customWidth="1"/>
    <col min="83" max="83" width="5.7109375" style="1" bestFit="1" customWidth="1"/>
    <col min="84" max="84" width="3.42578125" style="1" bestFit="1" customWidth="1"/>
    <col min="85" max="85" width="6.28515625" style="1" bestFit="1" customWidth="1"/>
    <col min="86" max="86" width="3.42578125" style="1" bestFit="1" customWidth="1"/>
    <col min="87" max="87" width="6.28515625" style="1" bestFit="1" customWidth="1"/>
    <col min="88" max="88" width="3.42578125" style="1" bestFit="1" customWidth="1"/>
    <col min="89" max="89" width="6.28515625" style="1" bestFit="1" customWidth="1"/>
    <col min="90" max="90" width="3.42578125" style="1" bestFit="1" customWidth="1"/>
    <col min="91" max="91" width="5.85546875" style="1" bestFit="1" customWidth="1"/>
    <col min="92" max="92" width="3.42578125" style="1" bestFit="1" customWidth="1"/>
    <col min="93" max="93" width="5.7109375" style="1" bestFit="1" customWidth="1"/>
    <col min="94" max="94" width="3.42578125" style="1" bestFit="1" customWidth="1"/>
    <col min="95" max="95" width="6.28515625" style="1" bestFit="1" customWidth="1"/>
    <col min="96" max="96" width="3.42578125" style="1" bestFit="1" customWidth="1"/>
    <col min="97" max="97" width="6.28515625" style="1" bestFit="1" customWidth="1"/>
    <col min="98" max="98" width="3.42578125" style="1" bestFit="1" customWidth="1"/>
    <col min="99" max="99" width="6.28515625" style="1" bestFit="1" customWidth="1"/>
    <col min="100" max="100" width="3.42578125" style="1" bestFit="1" customWidth="1"/>
    <col min="101" max="101" width="5" style="1" bestFit="1" customWidth="1"/>
    <col min="102" max="102" width="3.42578125" style="1" bestFit="1" customWidth="1"/>
    <col min="103" max="103" width="5.7109375" style="1" bestFit="1" customWidth="1"/>
    <col min="104" max="104" width="3.42578125" style="1" bestFit="1" customWidth="1"/>
    <col min="105" max="105" width="6.28515625" style="1" bestFit="1" customWidth="1"/>
    <col min="106" max="106" width="3.42578125" style="1" bestFit="1" customWidth="1"/>
    <col min="107" max="107" width="6.28515625" style="1" bestFit="1" customWidth="1"/>
    <col min="108" max="108" width="3.42578125" style="1" bestFit="1" customWidth="1"/>
    <col min="109" max="109" width="6.28515625" style="1" bestFit="1" customWidth="1"/>
    <col min="110" max="110" width="3.42578125" style="1" bestFit="1" customWidth="1"/>
    <col min="111" max="111" width="5" style="1" bestFit="1" customWidth="1"/>
    <col min="112" max="112" width="3.7109375" style="1" bestFit="1" customWidth="1"/>
    <col min="113" max="113" width="6.28515625" style="1" bestFit="1" customWidth="1"/>
    <col min="114" max="118" width="3.7109375" style="1" bestFit="1" customWidth="1"/>
    <col min="119" max="119" width="5.7109375" style="1" bestFit="1" customWidth="1"/>
    <col min="120" max="120" width="3.42578125" style="1" bestFit="1" customWidth="1"/>
    <col min="121" max="121" width="6.28515625" style="1" bestFit="1" customWidth="1"/>
    <col min="122" max="122" width="3.42578125" style="1" bestFit="1" customWidth="1"/>
    <col min="123" max="123" width="3.140625" style="1" bestFit="1" customWidth="1"/>
    <col min="124" max="124" width="3.42578125" style="1" bestFit="1" customWidth="1"/>
    <col min="125" max="125" width="3.140625" style="1" bestFit="1" customWidth="1"/>
    <col min="126" max="126" width="3.42578125" style="1" bestFit="1" customWidth="1"/>
    <col min="127" max="127" width="5.7109375" style="1" bestFit="1" customWidth="1"/>
    <col min="128" max="128" width="3.5703125" style="1" bestFit="1" customWidth="1"/>
    <col min="129" max="129" width="6.28515625" style="1" bestFit="1" customWidth="1"/>
    <col min="130" max="130" width="3.5703125" style="1" bestFit="1" customWidth="1"/>
    <col min="131" max="131" width="6.28515625" style="1" bestFit="1" customWidth="1"/>
    <col min="132" max="132" width="3.5703125" style="1" bestFit="1" customWidth="1"/>
    <col min="133" max="133" width="6.28515625" style="1" bestFit="1" customWidth="1"/>
    <col min="134" max="134" width="3.5703125" style="1" bestFit="1" customWidth="1"/>
    <col min="135" max="135" width="5.7109375" style="1" bestFit="1" customWidth="1"/>
    <col min="136" max="136" width="3.42578125" style="1" bestFit="1" customWidth="1"/>
    <col min="137" max="137" width="6.28515625" style="1" bestFit="1" customWidth="1"/>
    <col min="138" max="138" width="3.42578125" style="1" bestFit="1" customWidth="1"/>
    <col min="139" max="139" width="6.28515625" style="1" bestFit="1" customWidth="1"/>
    <col min="140" max="140" width="3.42578125" style="1" bestFit="1" customWidth="1"/>
    <col min="141" max="141" width="6.28515625" style="1" bestFit="1" customWidth="1"/>
    <col min="142" max="142" width="3.42578125" style="1" bestFit="1" customWidth="1"/>
    <col min="143" max="143" width="5.7109375" style="1" bestFit="1" customWidth="1"/>
    <col min="144" max="144" width="4.28515625" style="1" bestFit="1" customWidth="1"/>
    <col min="145" max="145" width="6.28515625" style="1" bestFit="1" customWidth="1"/>
    <col min="146" max="146" width="4.28515625" style="1" bestFit="1" customWidth="1"/>
    <col min="147" max="147" width="6.28515625" style="1" bestFit="1" customWidth="1"/>
    <col min="148" max="148" width="4.28515625" style="1" bestFit="1" customWidth="1"/>
    <col min="149" max="149" width="5.7109375" style="1" bestFit="1" customWidth="1"/>
    <col min="150" max="150" width="4" style="1" bestFit="1" customWidth="1"/>
    <col min="151" max="151" width="6.28515625" style="1" bestFit="1" customWidth="1"/>
    <col min="152" max="152" width="4" style="1" bestFit="1" customWidth="1"/>
    <col min="153" max="153" width="6.28515625" style="1" bestFit="1" customWidth="1"/>
    <col min="154" max="154" width="4" style="1" bestFit="1" customWidth="1"/>
    <col min="155" max="155" width="5.7109375" style="1" bestFit="1" customWidth="1"/>
    <col min="156" max="156" width="3.7109375" style="1" bestFit="1" customWidth="1"/>
    <col min="157" max="157" width="5.7109375" style="1" bestFit="1" customWidth="1"/>
    <col min="158" max="158" width="3.7109375" style="1" bestFit="1" customWidth="1"/>
    <col min="159" max="159" width="6.28515625" style="1" bestFit="1" customWidth="1"/>
    <col min="160" max="160" width="3.7109375" style="1" bestFit="1" customWidth="1"/>
    <col min="161" max="161" width="6.28515625" style="1" bestFit="1" customWidth="1"/>
    <col min="162" max="162" width="3.7109375" style="1" bestFit="1" customWidth="1"/>
    <col min="163" max="163" width="5" style="1" bestFit="1" customWidth="1"/>
    <col min="164" max="175" width="4.28515625" style="1" customWidth="1"/>
    <col min="176" max="181" width="5.85546875" style="1" bestFit="1" customWidth="1"/>
    <col min="182" max="182" width="4" style="1" customWidth="1"/>
    <col min="183" max="190" width="5.85546875" style="1" bestFit="1" customWidth="1"/>
    <col min="191" max="191" width="4" style="1" customWidth="1"/>
    <col min="192" max="201" width="5.85546875" style="1" bestFit="1" customWidth="1"/>
    <col min="202" max="16384" width="9.140625" style="1"/>
  </cols>
  <sheetData>
    <row r="1" spans="1:201">
      <c r="A1" s="13"/>
      <c r="B1" s="11"/>
      <c r="C1" s="12" t="s">
        <v>0</v>
      </c>
      <c r="D1" s="230" t="s">
        <v>1</v>
      </c>
      <c r="E1" s="231"/>
      <c r="F1" s="231"/>
      <c r="G1" s="231"/>
      <c r="H1" s="231"/>
      <c r="I1" s="231"/>
      <c r="J1" s="231"/>
      <c r="K1" s="231"/>
      <c r="L1" s="231"/>
      <c r="M1" s="232"/>
      <c r="N1" s="233" t="s">
        <v>2</v>
      </c>
      <c r="O1" s="217"/>
      <c r="P1" s="217"/>
      <c r="Q1" s="217"/>
      <c r="R1" s="217"/>
      <c r="S1" s="217"/>
      <c r="T1" s="217"/>
      <c r="U1" s="217"/>
      <c r="V1" s="217"/>
      <c r="W1" s="218"/>
      <c r="X1" s="233" t="s">
        <v>3</v>
      </c>
      <c r="Y1" s="217"/>
      <c r="Z1" s="217"/>
      <c r="AA1" s="217"/>
      <c r="AB1" s="217"/>
      <c r="AC1" s="217"/>
      <c r="AD1" s="217"/>
      <c r="AE1" s="217"/>
      <c r="AF1" s="217"/>
      <c r="AG1" s="218"/>
      <c r="AH1" s="233" t="s">
        <v>4</v>
      </c>
      <c r="AI1" s="217"/>
      <c r="AJ1" s="217"/>
      <c r="AK1" s="217"/>
      <c r="AL1" s="217"/>
      <c r="AM1" s="217"/>
      <c r="AN1" s="217"/>
      <c r="AO1" s="218"/>
      <c r="AP1" s="233" t="s">
        <v>5</v>
      </c>
      <c r="AQ1" s="217"/>
      <c r="AR1" s="217"/>
      <c r="AS1" s="217"/>
      <c r="AT1" s="217"/>
      <c r="AU1" s="217"/>
      <c r="AV1" s="217"/>
      <c r="AW1" s="218"/>
      <c r="AX1" s="233" t="s">
        <v>6</v>
      </c>
      <c r="AY1" s="217"/>
      <c r="AZ1" s="217"/>
      <c r="BA1" s="217"/>
      <c r="BB1" s="217"/>
      <c r="BC1" s="217"/>
      <c r="BD1" s="217"/>
      <c r="BE1" s="218"/>
      <c r="BF1" s="233" t="s">
        <v>7</v>
      </c>
      <c r="BG1" s="217"/>
      <c r="BH1" s="217"/>
      <c r="BI1" s="217"/>
      <c r="BJ1" s="217"/>
      <c r="BK1" s="217"/>
      <c r="BL1" s="217"/>
      <c r="BM1" s="218"/>
      <c r="BN1" s="233" t="s">
        <v>8</v>
      </c>
      <c r="BO1" s="217"/>
      <c r="BP1" s="217"/>
      <c r="BQ1" s="217"/>
      <c r="BR1" s="217"/>
      <c r="BS1" s="217"/>
      <c r="BT1" s="217"/>
      <c r="BU1" s="218"/>
      <c r="BV1" s="233" t="s">
        <v>9</v>
      </c>
      <c r="BW1" s="217"/>
      <c r="BX1" s="217"/>
      <c r="BY1" s="217"/>
      <c r="BZ1" s="217"/>
      <c r="CA1" s="217"/>
      <c r="CB1" s="217"/>
      <c r="CC1" s="218"/>
      <c r="CD1" s="233" t="s">
        <v>10</v>
      </c>
      <c r="CE1" s="217"/>
      <c r="CF1" s="217"/>
      <c r="CG1" s="217"/>
      <c r="CH1" s="217"/>
      <c r="CI1" s="217"/>
      <c r="CJ1" s="217"/>
      <c r="CK1" s="217"/>
      <c r="CL1" s="217"/>
      <c r="CM1" s="218"/>
      <c r="CN1" s="233" t="s">
        <v>11</v>
      </c>
      <c r="CO1" s="217"/>
      <c r="CP1" s="217"/>
      <c r="CQ1" s="217"/>
      <c r="CR1" s="217"/>
      <c r="CS1" s="217"/>
      <c r="CT1" s="217"/>
      <c r="CU1" s="217"/>
      <c r="CV1" s="217"/>
      <c r="CW1" s="218"/>
      <c r="CX1" s="233" t="s">
        <v>12</v>
      </c>
      <c r="CY1" s="217"/>
      <c r="CZ1" s="217"/>
      <c r="DA1" s="217"/>
      <c r="DB1" s="217"/>
      <c r="DC1" s="217"/>
      <c r="DD1" s="217"/>
      <c r="DE1" s="217"/>
      <c r="DF1" s="217"/>
      <c r="DG1" s="218"/>
      <c r="DH1" s="230" t="s">
        <v>13</v>
      </c>
      <c r="DI1" s="231"/>
      <c r="DJ1" s="231"/>
      <c r="DK1" s="231"/>
      <c r="DL1" s="231"/>
      <c r="DM1" s="231"/>
      <c r="DN1" s="231"/>
      <c r="DO1" s="232"/>
      <c r="DP1" s="230" t="s">
        <v>14</v>
      </c>
      <c r="DQ1" s="231"/>
      <c r="DR1" s="231"/>
      <c r="DS1" s="231"/>
      <c r="DT1" s="231"/>
      <c r="DU1" s="231"/>
      <c r="DV1" s="231"/>
      <c r="DW1" s="232"/>
      <c r="DX1" s="233" t="s">
        <v>15</v>
      </c>
      <c r="DY1" s="217"/>
      <c r="DZ1" s="217"/>
      <c r="EA1" s="217"/>
      <c r="EB1" s="217"/>
      <c r="EC1" s="217"/>
      <c r="ED1" s="217"/>
      <c r="EE1" s="218"/>
      <c r="EF1" s="233" t="s">
        <v>16</v>
      </c>
      <c r="EG1" s="217"/>
      <c r="EH1" s="217"/>
      <c r="EI1" s="217"/>
      <c r="EJ1" s="217"/>
      <c r="EK1" s="217"/>
      <c r="EL1" s="217"/>
      <c r="EM1" s="218"/>
      <c r="EN1" s="233" t="s">
        <v>17</v>
      </c>
      <c r="EO1" s="217"/>
      <c r="EP1" s="217"/>
      <c r="EQ1" s="217"/>
      <c r="ER1" s="217"/>
      <c r="ES1" s="218"/>
      <c r="ET1" s="233" t="s">
        <v>18</v>
      </c>
      <c r="EU1" s="217"/>
      <c r="EV1" s="217"/>
      <c r="EW1" s="217"/>
      <c r="EX1" s="217"/>
      <c r="EY1" s="218"/>
      <c r="EZ1" s="233" t="s">
        <v>19</v>
      </c>
      <c r="FA1" s="217"/>
      <c r="FB1" s="217"/>
      <c r="FC1" s="217"/>
      <c r="FD1" s="217"/>
      <c r="FE1" s="217"/>
      <c r="FF1" s="217"/>
      <c r="FG1" s="218"/>
      <c r="FT1" s="230" t="s">
        <v>20</v>
      </c>
      <c r="FU1" s="231"/>
      <c r="FV1" s="231"/>
      <c r="FW1" s="231"/>
      <c r="FX1" s="231"/>
      <c r="FY1" s="232"/>
      <c r="GA1" s="230" t="s">
        <v>21</v>
      </c>
      <c r="GB1" s="231"/>
      <c r="GC1" s="231"/>
      <c r="GD1" s="231"/>
      <c r="GE1" s="231"/>
      <c r="GF1" s="231"/>
      <c r="GG1" s="231"/>
      <c r="GH1" s="232"/>
      <c r="GJ1" s="230" t="s">
        <v>22</v>
      </c>
      <c r="GK1" s="231"/>
      <c r="GL1" s="231"/>
      <c r="GM1" s="231"/>
      <c r="GN1" s="231"/>
      <c r="GO1" s="231"/>
      <c r="GP1" s="231"/>
      <c r="GQ1" s="231"/>
      <c r="GR1" s="231"/>
      <c r="GS1" s="232"/>
    </row>
    <row r="2" spans="1:201" ht="15.75" thickBot="1">
      <c r="A2" s="3"/>
      <c r="B2" s="9"/>
      <c r="C2" s="10" t="s">
        <v>23</v>
      </c>
      <c r="D2" s="234" t="s">
        <v>24</v>
      </c>
      <c r="E2" s="235"/>
      <c r="F2" s="235"/>
      <c r="G2" s="235"/>
      <c r="H2" s="235"/>
      <c r="I2" s="235"/>
      <c r="J2" s="235"/>
      <c r="K2" s="235"/>
      <c r="L2" s="235"/>
      <c r="M2" s="236"/>
      <c r="N2" s="229" t="s">
        <v>25</v>
      </c>
      <c r="O2" s="220"/>
      <c r="P2" s="220"/>
      <c r="Q2" s="220"/>
      <c r="R2" s="220"/>
      <c r="S2" s="220"/>
      <c r="T2" s="220"/>
      <c r="U2" s="220"/>
      <c r="V2" s="220"/>
      <c r="W2" s="221"/>
      <c r="X2" s="229" t="s">
        <v>26</v>
      </c>
      <c r="Y2" s="220"/>
      <c r="Z2" s="220"/>
      <c r="AA2" s="220"/>
      <c r="AB2" s="220"/>
      <c r="AC2" s="220"/>
      <c r="AD2" s="220"/>
      <c r="AE2" s="220"/>
      <c r="AF2" s="220"/>
      <c r="AG2" s="221"/>
      <c r="AH2" s="229" t="s">
        <v>27</v>
      </c>
      <c r="AI2" s="220"/>
      <c r="AJ2" s="220"/>
      <c r="AK2" s="220"/>
      <c r="AL2" s="220"/>
      <c r="AM2" s="220"/>
      <c r="AN2" s="220"/>
      <c r="AO2" s="221"/>
      <c r="AP2" s="229" t="s">
        <v>28</v>
      </c>
      <c r="AQ2" s="220"/>
      <c r="AR2" s="220"/>
      <c r="AS2" s="220"/>
      <c r="AT2" s="220"/>
      <c r="AU2" s="220"/>
      <c r="AV2" s="220"/>
      <c r="AW2" s="221"/>
      <c r="AX2" s="229" t="s">
        <v>29</v>
      </c>
      <c r="AY2" s="220"/>
      <c r="AZ2" s="220"/>
      <c r="BA2" s="220"/>
      <c r="BB2" s="220"/>
      <c r="BC2" s="220"/>
      <c r="BD2" s="220"/>
      <c r="BE2" s="221"/>
      <c r="BF2" s="229" t="s">
        <v>30</v>
      </c>
      <c r="BG2" s="220"/>
      <c r="BH2" s="220"/>
      <c r="BI2" s="220"/>
      <c r="BJ2" s="220"/>
      <c r="BK2" s="220"/>
      <c r="BL2" s="220"/>
      <c r="BM2" s="221"/>
      <c r="BN2" s="229" t="s">
        <v>31</v>
      </c>
      <c r="BO2" s="220"/>
      <c r="BP2" s="220"/>
      <c r="BQ2" s="220"/>
      <c r="BR2" s="220"/>
      <c r="BS2" s="220"/>
      <c r="BT2" s="220"/>
      <c r="BU2" s="221"/>
      <c r="BV2" s="229" t="s">
        <v>32</v>
      </c>
      <c r="BW2" s="220"/>
      <c r="BX2" s="220"/>
      <c r="BY2" s="220"/>
      <c r="BZ2" s="220"/>
      <c r="CA2" s="220"/>
      <c r="CB2" s="220"/>
      <c r="CC2" s="221"/>
      <c r="CD2" s="229" t="s">
        <v>33</v>
      </c>
      <c r="CE2" s="220"/>
      <c r="CF2" s="220"/>
      <c r="CG2" s="220"/>
      <c r="CH2" s="220"/>
      <c r="CI2" s="220"/>
      <c r="CJ2" s="220"/>
      <c r="CK2" s="220"/>
      <c r="CL2" s="220"/>
      <c r="CM2" s="221"/>
      <c r="CN2" s="229" t="s">
        <v>34</v>
      </c>
      <c r="CO2" s="220"/>
      <c r="CP2" s="220"/>
      <c r="CQ2" s="220"/>
      <c r="CR2" s="220"/>
      <c r="CS2" s="220"/>
      <c r="CT2" s="220"/>
      <c r="CU2" s="220"/>
      <c r="CV2" s="220"/>
      <c r="CW2" s="221"/>
      <c r="CX2" s="229" t="s">
        <v>35</v>
      </c>
      <c r="CY2" s="220"/>
      <c r="CZ2" s="220"/>
      <c r="DA2" s="220"/>
      <c r="DB2" s="220"/>
      <c r="DC2" s="220"/>
      <c r="DD2" s="220"/>
      <c r="DE2" s="220"/>
      <c r="DF2" s="220"/>
      <c r="DG2" s="221"/>
      <c r="DH2" s="234" t="s">
        <v>36</v>
      </c>
      <c r="DI2" s="235"/>
      <c r="DJ2" s="235"/>
      <c r="DK2" s="235"/>
      <c r="DL2" s="235"/>
      <c r="DM2" s="235"/>
      <c r="DN2" s="235"/>
      <c r="DO2" s="236"/>
      <c r="DP2" s="234" t="s">
        <v>37</v>
      </c>
      <c r="DQ2" s="235"/>
      <c r="DR2" s="235"/>
      <c r="DS2" s="235"/>
      <c r="DT2" s="235"/>
      <c r="DU2" s="235"/>
      <c r="DV2" s="235"/>
      <c r="DW2" s="236"/>
      <c r="DX2" s="229" t="s">
        <v>38</v>
      </c>
      <c r="DY2" s="220"/>
      <c r="DZ2" s="220"/>
      <c r="EA2" s="220"/>
      <c r="EB2" s="220"/>
      <c r="EC2" s="220"/>
      <c r="ED2" s="220"/>
      <c r="EE2" s="221"/>
      <c r="EF2" s="229" t="s">
        <v>39</v>
      </c>
      <c r="EG2" s="220"/>
      <c r="EH2" s="220"/>
      <c r="EI2" s="220"/>
      <c r="EJ2" s="220"/>
      <c r="EK2" s="220"/>
      <c r="EL2" s="220"/>
      <c r="EM2" s="221"/>
      <c r="EN2" s="229" t="s">
        <v>40</v>
      </c>
      <c r="EO2" s="220"/>
      <c r="EP2" s="220"/>
      <c r="EQ2" s="220"/>
      <c r="ER2" s="220"/>
      <c r="ES2" s="221"/>
      <c r="ET2" s="229" t="s">
        <v>41</v>
      </c>
      <c r="EU2" s="220"/>
      <c r="EV2" s="220"/>
      <c r="EW2" s="220"/>
      <c r="EX2" s="220"/>
      <c r="EY2" s="221"/>
      <c r="EZ2" s="229" t="s">
        <v>42</v>
      </c>
      <c r="FA2" s="220"/>
      <c r="FB2" s="220"/>
      <c r="FC2" s="220"/>
      <c r="FD2" s="220"/>
      <c r="FE2" s="220"/>
      <c r="FF2" s="220"/>
      <c r="FG2" s="221"/>
      <c r="FT2" s="237"/>
      <c r="FU2" s="238"/>
      <c r="FV2" s="238"/>
      <c r="FW2" s="238"/>
      <c r="FX2" s="238"/>
      <c r="FY2" s="239"/>
      <c r="GA2" s="234"/>
      <c r="GB2" s="235"/>
      <c r="GC2" s="235"/>
      <c r="GD2" s="235"/>
      <c r="GE2" s="235"/>
      <c r="GF2" s="235"/>
      <c r="GG2" s="235"/>
      <c r="GH2" s="236"/>
      <c r="GJ2" s="234"/>
      <c r="GK2" s="235"/>
      <c r="GL2" s="235"/>
      <c r="GM2" s="235"/>
      <c r="GN2" s="235"/>
      <c r="GO2" s="235"/>
      <c r="GP2" s="235"/>
      <c r="GQ2" s="235"/>
      <c r="GR2" s="235"/>
      <c r="GS2" s="236"/>
    </row>
    <row r="3" spans="1:201" ht="15" customHeight="1">
      <c r="A3" s="240" t="s">
        <v>43</v>
      </c>
      <c r="B3" s="11">
        <v>1</v>
      </c>
      <c r="C3" s="27" t="s">
        <v>44</v>
      </c>
      <c r="D3" s="13">
        <v>45</v>
      </c>
      <c r="E3" s="132" t="s">
        <v>45</v>
      </c>
      <c r="F3" s="11">
        <v>35</v>
      </c>
      <c r="G3" s="11" t="s">
        <v>46</v>
      </c>
      <c r="H3" s="11">
        <v>28</v>
      </c>
      <c r="I3" s="11" t="s">
        <v>47</v>
      </c>
      <c r="J3" s="11">
        <v>48</v>
      </c>
      <c r="K3" s="11" t="s">
        <v>48</v>
      </c>
      <c r="L3" s="132" t="s">
        <v>49</v>
      </c>
      <c r="M3" s="133" t="s">
        <v>49</v>
      </c>
      <c r="N3" s="13">
        <v>45</v>
      </c>
      <c r="O3" s="132" t="s">
        <v>45</v>
      </c>
      <c r="P3" s="11">
        <v>35</v>
      </c>
      <c r="Q3" s="11" t="s">
        <v>46</v>
      </c>
      <c r="R3" s="11">
        <v>28</v>
      </c>
      <c r="S3" s="11" t="s">
        <v>47</v>
      </c>
      <c r="T3" s="11">
        <v>48</v>
      </c>
      <c r="U3" s="11" t="s">
        <v>48</v>
      </c>
      <c r="V3" s="132" t="s">
        <v>49</v>
      </c>
      <c r="W3" s="133" t="s">
        <v>49</v>
      </c>
      <c r="X3" s="13">
        <v>45</v>
      </c>
      <c r="Y3" s="132" t="s">
        <v>45</v>
      </c>
      <c r="Z3" s="11">
        <v>35</v>
      </c>
      <c r="AA3" s="11" t="s">
        <v>46</v>
      </c>
      <c r="AB3" s="11">
        <v>28</v>
      </c>
      <c r="AC3" s="11" t="s">
        <v>47</v>
      </c>
      <c r="AD3" s="11">
        <v>48</v>
      </c>
      <c r="AE3" s="11" t="s">
        <v>48</v>
      </c>
      <c r="AF3" s="132" t="s">
        <v>49</v>
      </c>
      <c r="AG3" s="133" t="s">
        <v>49</v>
      </c>
      <c r="AH3" s="129" t="s">
        <v>49</v>
      </c>
      <c r="AI3" s="213" t="s">
        <v>49</v>
      </c>
      <c r="AJ3" s="214"/>
      <c r="AK3" s="214"/>
      <c r="AL3" s="214"/>
      <c r="AM3" s="214"/>
      <c r="AN3" s="214"/>
      <c r="AO3" s="222"/>
      <c r="AP3" s="13">
        <v>16</v>
      </c>
      <c r="AQ3" s="213" t="s">
        <v>50</v>
      </c>
      <c r="AR3" s="214"/>
      <c r="AS3" s="214"/>
      <c r="AT3" s="214"/>
      <c r="AU3" s="214"/>
      <c r="AV3" s="214"/>
      <c r="AW3" s="222"/>
      <c r="AX3" s="13">
        <v>56</v>
      </c>
      <c r="AY3" s="213" t="s">
        <v>51</v>
      </c>
      <c r="AZ3" s="214"/>
      <c r="BA3" s="214"/>
      <c r="BB3" s="214"/>
      <c r="BC3" s="214"/>
      <c r="BD3" s="214"/>
      <c r="BE3" s="222"/>
      <c r="BF3" s="129" t="s">
        <v>49</v>
      </c>
      <c r="BG3" s="213" t="s">
        <v>49</v>
      </c>
      <c r="BH3" s="214"/>
      <c r="BI3" s="215"/>
      <c r="BJ3" s="132">
        <v>46</v>
      </c>
      <c r="BK3" s="213" t="s">
        <v>52</v>
      </c>
      <c r="BL3" s="214"/>
      <c r="BM3" s="222"/>
      <c r="BN3" s="129">
        <v>53</v>
      </c>
      <c r="BO3" s="213" t="s">
        <v>53</v>
      </c>
      <c r="BP3" s="214"/>
      <c r="BQ3" s="215"/>
      <c r="BR3" s="132" t="s">
        <v>49</v>
      </c>
      <c r="BS3" s="132" t="s">
        <v>49</v>
      </c>
      <c r="BT3" s="132">
        <v>54</v>
      </c>
      <c r="BU3" s="133" t="s">
        <v>54</v>
      </c>
      <c r="BV3" s="129" t="s">
        <v>49</v>
      </c>
      <c r="BW3" s="213" t="s">
        <v>49</v>
      </c>
      <c r="BX3" s="214"/>
      <c r="BY3" s="214"/>
      <c r="BZ3" s="214"/>
      <c r="CA3" s="214"/>
      <c r="CB3" s="214"/>
      <c r="CC3" s="222"/>
      <c r="CD3" s="129" t="s">
        <v>49</v>
      </c>
      <c r="CE3" s="213" t="s">
        <v>49</v>
      </c>
      <c r="CF3" s="214"/>
      <c r="CG3" s="214"/>
      <c r="CH3" s="214"/>
      <c r="CI3" s="214"/>
      <c r="CJ3" s="214"/>
      <c r="CK3" s="214"/>
      <c r="CL3" s="214"/>
      <c r="CM3" s="222"/>
      <c r="CN3" s="129" t="s">
        <v>49</v>
      </c>
      <c r="CO3" s="213" t="s">
        <v>49</v>
      </c>
      <c r="CP3" s="214"/>
      <c r="CQ3" s="214"/>
      <c r="CR3" s="214"/>
      <c r="CS3" s="214"/>
      <c r="CT3" s="214"/>
      <c r="CU3" s="214"/>
      <c r="CV3" s="214"/>
      <c r="CW3" s="222"/>
      <c r="CX3" s="129">
        <v>55</v>
      </c>
      <c r="CY3" s="213" t="s">
        <v>55</v>
      </c>
      <c r="CZ3" s="214"/>
      <c r="DA3" s="215"/>
      <c r="DB3" s="132" t="s">
        <v>49</v>
      </c>
      <c r="DC3" s="213" t="s">
        <v>49</v>
      </c>
      <c r="DD3" s="214"/>
      <c r="DE3" s="214"/>
      <c r="DF3" s="214"/>
      <c r="DG3" s="222"/>
      <c r="DH3" s="129" t="s">
        <v>49</v>
      </c>
      <c r="DI3" s="213" t="s">
        <v>49</v>
      </c>
      <c r="DJ3" s="214"/>
      <c r="DK3" s="214"/>
      <c r="DL3" s="214"/>
      <c r="DM3" s="214"/>
      <c r="DN3" s="214"/>
      <c r="DO3" s="222"/>
      <c r="DP3" s="129" t="s">
        <v>49</v>
      </c>
      <c r="DQ3" s="213" t="s">
        <v>49</v>
      </c>
      <c r="DR3" s="214"/>
      <c r="DS3" s="214"/>
      <c r="DT3" s="214"/>
      <c r="DU3" s="214"/>
      <c r="DV3" s="214"/>
      <c r="DW3" s="222"/>
      <c r="DX3" s="13">
        <v>50</v>
      </c>
      <c r="DY3" s="213" t="s">
        <v>56</v>
      </c>
      <c r="DZ3" s="214"/>
      <c r="EA3" s="215"/>
      <c r="EB3" s="11">
        <v>47</v>
      </c>
      <c r="EC3" s="216" t="s">
        <v>56</v>
      </c>
      <c r="ED3" s="217"/>
      <c r="EE3" s="218"/>
      <c r="EF3" s="129" t="s">
        <v>49</v>
      </c>
      <c r="EG3" s="213" t="s">
        <v>49</v>
      </c>
      <c r="EH3" s="214"/>
      <c r="EI3" s="214"/>
      <c r="EJ3" s="214"/>
      <c r="EK3" s="214"/>
      <c r="EL3" s="214"/>
      <c r="EM3" s="222"/>
      <c r="EN3" s="13">
        <v>29</v>
      </c>
      <c r="EO3" s="132" t="s">
        <v>57</v>
      </c>
      <c r="EP3" s="11">
        <v>19</v>
      </c>
      <c r="EQ3" s="11" t="s">
        <v>58</v>
      </c>
      <c r="ER3" s="11">
        <v>15</v>
      </c>
      <c r="ES3" s="12" t="s">
        <v>59</v>
      </c>
      <c r="ET3" s="13">
        <v>29</v>
      </c>
      <c r="EU3" s="132" t="s">
        <v>57</v>
      </c>
      <c r="EV3" s="11">
        <v>19</v>
      </c>
      <c r="EW3" s="11" t="s">
        <v>58</v>
      </c>
      <c r="EX3" s="11">
        <v>15</v>
      </c>
      <c r="EY3" s="12" t="s">
        <v>59</v>
      </c>
      <c r="EZ3" s="13">
        <v>57</v>
      </c>
      <c r="FA3" s="213" t="s">
        <v>60</v>
      </c>
      <c r="FB3" s="214"/>
      <c r="FC3" s="215"/>
      <c r="FD3" s="132" t="s">
        <v>49</v>
      </c>
      <c r="FE3" s="213" t="s">
        <v>49</v>
      </c>
      <c r="FF3" s="214"/>
      <c r="FG3" s="222"/>
      <c r="FT3" s="13"/>
      <c r="FU3" s="11"/>
      <c r="FV3" s="11"/>
      <c r="FW3" s="11"/>
      <c r="FX3" s="11"/>
      <c r="FY3" s="12"/>
      <c r="GA3" s="13"/>
      <c r="GB3" s="132"/>
      <c r="GC3" s="11"/>
      <c r="GD3" s="11"/>
      <c r="GE3" s="11"/>
      <c r="GF3" s="11"/>
      <c r="GG3" s="11"/>
      <c r="GH3" s="12"/>
      <c r="GJ3" s="129"/>
      <c r="GK3" s="132"/>
      <c r="GL3" s="132"/>
      <c r="GM3" s="132"/>
      <c r="GN3" s="132"/>
      <c r="GO3" s="132"/>
      <c r="GP3" s="132"/>
      <c r="GQ3" s="132"/>
      <c r="GR3" s="132"/>
      <c r="GS3" s="133"/>
    </row>
    <row r="4" spans="1:201">
      <c r="A4" s="241"/>
      <c r="B4" s="6">
        <v>2</v>
      </c>
      <c r="C4" s="23" t="s">
        <v>61</v>
      </c>
      <c r="D4" s="2">
        <v>49</v>
      </c>
      <c r="E4" s="208" t="s">
        <v>62</v>
      </c>
      <c r="F4" s="209"/>
      <c r="G4" s="211"/>
      <c r="H4" s="6">
        <v>50</v>
      </c>
      <c r="I4" s="208" t="s">
        <v>63</v>
      </c>
      <c r="J4" s="209"/>
      <c r="K4" s="209"/>
      <c r="L4" s="209"/>
      <c r="M4" s="210"/>
      <c r="N4" s="2">
        <v>47</v>
      </c>
      <c r="O4" s="208" t="s">
        <v>64</v>
      </c>
      <c r="P4" s="209"/>
      <c r="Q4" s="211"/>
      <c r="R4" s="6">
        <v>14</v>
      </c>
      <c r="S4" s="208" t="s">
        <v>65</v>
      </c>
      <c r="T4" s="209"/>
      <c r="U4" s="209"/>
      <c r="V4" s="209"/>
      <c r="W4" s="210"/>
      <c r="X4" s="2">
        <v>16</v>
      </c>
      <c r="Y4" s="208" t="s">
        <v>50</v>
      </c>
      <c r="Z4" s="209"/>
      <c r="AA4" s="209"/>
      <c r="AB4" s="209"/>
      <c r="AC4" s="209"/>
      <c r="AD4" s="209"/>
      <c r="AE4" s="209"/>
      <c r="AF4" s="209"/>
      <c r="AG4" s="210"/>
      <c r="AH4" s="162" t="s">
        <v>49</v>
      </c>
      <c r="AI4" s="205" t="s">
        <v>49</v>
      </c>
      <c r="AJ4" s="206"/>
      <c r="AK4" s="206"/>
      <c r="AL4" s="206"/>
      <c r="AM4" s="206"/>
      <c r="AN4" s="206"/>
      <c r="AO4" s="207"/>
      <c r="AP4" s="2">
        <v>56</v>
      </c>
      <c r="AQ4" s="208" t="s">
        <v>51</v>
      </c>
      <c r="AR4" s="209"/>
      <c r="AS4" s="209"/>
      <c r="AT4" s="209"/>
      <c r="AU4" s="209"/>
      <c r="AV4" s="209"/>
      <c r="AW4" s="210"/>
      <c r="AX4" s="2">
        <v>53</v>
      </c>
      <c r="AY4" s="6" t="s">
        <v>66</v>
      </c>
      <c r="AZ4" s="6">
        <v>8</v>
      </c>
      <c r="BA4" s="208" t="s">
        <v>67</v>
      </c>
      <c r="BB4" s="209"/>
      <c r="BC4" s="209"/>
      <c r="BD4" s="209"/>
      <c r="BE4" s="210"/>
      <c r="BF4" s="162" t="s">
        <v>49</v>
      </c>
      <c r="BG4" s="205" t="s">
        <v>49</v>
      </c>
      <c r="BH4" s="206"/>
      <c r="BI4" s="212"/>
      <c r="BJ4" s="6">
        <v>46</v>
      </c>
      <c r="BK4" s="208" t="s">
        <v>52</v>
      </c>
      <c r="BL4" s="209"/>
      <c r="BM4" s="210"/>
      <c r="BN4" s="2">
        <v>27</v>
      </c>
      <c r="BO4" s="205" t="s">
        <v>68</v>
      </c>
      <c r="BP4" s="206"/>
      <c r="BQ4" s="212"/>
      <c r="BR4" s="134" t="s">
        <v>49</v>
      </c>
      <c r="BS4" s="134" t="s">
        <v>49</v>
      </c>
      <c r="BT4" s="6">
        <v>54</v>
      </c>
      <c r="BU4" s="7" t="s">
        <v>54</v>
      </c>
      <c r="BV4" s="2">
        <v>25</v>
      </c>
      <c r="BW4" s="205" t="s">
        <v>67</v>
      </c>
      <c r="BX4" s="206"/>
      <c r="BY4" s="206"/>
      <c r="BZ4" s="206"/>
      <c r="CA4" s="206"/>
      <c r="CB4" s="206"/>
      <c r="CC4" s="207"/>
      <c r="CD4" s="162" t="s">
        <v>49</v>
      </c>
      <c r="CE4" s="205" t="s">
        <v>49</v>
      </c>
      <c r="CF4" s="206"/>
      <c r="CG4" s="206"/>
      <c r="CH4" s="206"/>
      <c r="CI4" s="206"/>
      <c r="CJ4" s="206"/>
      <c r="CK4" s="206"/>
      <c r="CL4" s="206"/>
      <c r="CM4" s="207"/>
      <c r="CN4" s="2">
        <v>58</v>
      </c>
      <c r="CO4" s="208" t="s">
        <v>60</v>
      </c>
      <c r="CP4" s="209"/>
      <c r="CQ4" s="209"/>
      <c r="CR4" s="209"/>
      <c r="CS4" s="209"/>
      <c r="CT4" s="209"/>
      <c r="CU4" s="209"/>
      <c r="CV4" s="209"/>
      <c r="CW4" s="210"/>
      <c r="CX4" s="2">
        <v>55</v>
      </c>
      <c r="CY4" s="205" t="s">
        <v>55</v>
      </c>
      <c r="CZ4" s="206"/>
      <c r="DA4" s="212"/>
      <c r="DB4" s="134" t="s">
        <v>49</v>
      </c>
      <c r="DC4" s="205" t="s">
        <v>49</v>
      </c>
      <c r="DD4" s="206"/>
      <c r="DE4" s="206"/>
      <c r="DF4" s="206"/>
      <c r="DG4" s="207"/>
      <c r="DH4" s="162" t="s">
        <v>49</v>
      </c>
      <c r="DI4" s="205" t="s">
        <v>49</v>
      </c>
      <c r="DJ4" s="206"/>
      <c r="DK4" s="206"/>
      <c r="DL4" s="206"/>
      <c r="DM4" s="206"/>
      <c r="DN4" s="206"/>
      <c r="DO4" s="207"/>
      <c r="DP4" s="162" t="s">
        <v>49</v>
      </c>
      <c r="DQ4" s="205" t="s">
        <v>49</v>
      </c>
      <c r="DR4" s="206"/>
      <c r="DS4" s="206"/>
      <c r="DT4" s="206"/>
      <c r="DU4" s="206"/>
      <c r="DV4" s="206"/>
      <c r="DW4" s="207"/>
      <c r="DX4" s="2">
        <v>45</v>
      </c>
      <c r="DY4" s="6" t="s">
        <v>45</v>
      </c>
      <c r="DZ4" s="6">
        <v>35</v>
      </c>
      <c r="EA4" s="6" t="s">
        <v>46</v>
      </c>
      <c r="EB4" s="6">
        <v>28</v>
      </c>
      <c r="EC4" s="6" t="s">
        <v>47</v>
      </c>
      <c r="ED4" s="6">
        <v>48</v>
      </c>
      <c r="EE4" s="7" t="s">
        <v>69</v>
      </c>
      <c r="EF4" s="2">
        <v>45</v>
      </c>
      <c r="EG4" s="6" t="s">
        <v>45</v>
      </c>
      <c r="EH4" s="6">
        <v>35</v>
      </c>
      <c r="EI4" s="6" t="s">
        <v>46</v>
      </c>
      <c r="EJ4" s="6">
        <v>28</v>
      </c>
      <c r="EK4" s="6" t="s">
        <v>47</v>
      </c>
      <c r="EL4" s="6">
        <v>48</v>
      </c>
      <c r="EM4" s="7" t="s">
        <v>69</v>
      </c>
      <c r="EN4" s="2">
        <v>29</v>
      </c>
      <c r="EO4" s="6" t="s">
        <v>57</v>
      </c>
      <c r="EP4" s="6">
        <v>19</v>
      </c>
      <c r="EQ4" s="6" t="s">
        <v>58</v>
      </c>
      <c r="ER4" s="6">
        <v>15</v>
      </c>
      <c r="ES4" s="7" t="s">
        <v>59</v>
      </c>
      <c r="ET4" s="2">
        <v>29</v>
      </c>
      <c r="EU4" s="6" t="s">
        <v>57</v>
      </c>
      <c r="EV4" s="6">
        <v>19</v>
      </c>
      <c r="EW4" s="6" t="s">
        <v>58</v>
      </c>
      <c r="EX4" s="6">
        <v>15</v>
      </c>
      <c r="EY4" s="7" t="s">
        <v>59</v>
      </c>
      <c r="EZ4" s="2">
        <v>57</v>
      </c>
      <c r="FA4" s="208" t="s">
        <v>60</v>
      </c>
      <c r="FB4" s="209"/>
      <c r="FC4" s="211"/>
      <c r="FD4" s="134" t="s">
        <v>49</v>
      </c>
      <c r="FE4" s="205" t="s">
        <v>49</v>
      </c>
      <c r="FF4" s="206"/>
      <c r="FG4" s="207"/>
      <c r="FT4" s="2"/>
      <c r="FU4" s="6"/>
      <c r="FV4" s="6"/>
      <c r="FW4" s="6"/>
      <c r="FX4" s="6"/>
      <c r="FY4" s="7"/>
      <c r="GA4" s="2"/>
      <c r="GB4" s="6"/>
      <c r="GC4" s="6"/>
      <c r="GD4" s="6"/>
      <c r="GE4" s="6"/>
      <c r="GF4" s="6"/>
      <c r="GG4" s="6"/>
      <c r="GH4" s="7"/>
      <c r="GJ4" s="2"/>
      <c r="GK4" s="134"/>
      <c r="GL4" s="6"/>
      <c r="GM4" s="6"/>
      <c r="GN4" s="6"/>
      <c r="GO4" s="6"/>
      <c r="GP4" s="6"/>
      <c r="GQ4" s="6"/>
      <c r="GR4" s="6"/>
      <c r="GS4" s="7"/>
    </row>
    <row r="5" spans="1:201">
      <c r="A5" s="241"/>
      <c r="B5" s="6">
        <v>3</v>
      </c>
      <c r="C5" s="23" t="s">
        <v>70</v>
      </c>
      <c r="D5" s="2">
        <v>57</v>
      </c>
      <c r="E5" s="208" t="s">
        <v>71</v>
      </c>
      <c r="F5" s="209"/>
      <c r="G5" s="209"/>
      <c r="H5" s="209"/>
      <c r="I5" s="209"/>
      <c r="J5" s="209"/>
      <c r="K5" s="209"/>
      <c r="L5" s="209"/>
      <c r="M5" s="210"/>
      <c r="N5" s="2">
        <v>47</v>
      </c>
      <c r="O5" s="208" t="s">
        <v>72</v>
      </c>
      <c r="P5" s="209"/>
      <c r="Q5" s="211"/>
      <c r="R5" s="6">
        <v>14</v>
      </c>
      <c r="S5" s="208" t="s">
        <v>65</v>
      </c>
      <c r="T5" s="209"/>
      <c r="U5" s="209"/>
      <c r="V5" s="209"/>
      <c r="W5" s="210"/>
      <c r="X5" s="2">
        <v>16</v>
      </c>
      <c r="Y5" s="208" t="s">
        <v>50</v>
      </c>
      <c r="Z5" s="209"/>
      <c r="AA5" s="209"/>
      <c r="AB5" s="209"/>
      <c r="AC5" s="209"/>
      <c r="AD5" s="209"/>
      <c r="AE5" s="209"/>
      <c r="AF5" s="209"/>
      <c r="AG5" s="210"/>
      <c r="AH5" s="2">
        <v>45</v>
      </c>
      <c r="AI5" s="6" t="s">
        <v>45</v>
      </c>
      <c r="AJ5" s="6">
        <v>35</v>
      </c>
      <c r="AK5" s="6" t="s">
        <v>46</v>
      </c>
      <c r="AL5" s="6">
        <v>28</v>
      </c>
      <c r="AM5" s="6" t="s">
        <v>47</v>
      </c>
      <c r="AN5" s="6">
        <v>27</v>
      </c>
      <c r="AO5" s="7" t="s">
        <v>69</v>
      </c>
      <c r="AP5" s="2">
        <v>45</v>
      </c>
      <c r="AQ5" s="6" t="s">
        <v>45</v>
      </c>
      <c r="AR5" s="6">
        <v>35</v>
      </c>
      <c r="AS5" s="6" t="s">
        <v>46</v>
      </c>
      <c r="AT5" s="6">
        <v>28</v>
      </c>
      <c r="AU5" s="6" t="s">
        <v>47</v>
      </c>
      <c r="AV5" s="6">
        <v>27</v>
      </c>
      <c r="AW5" s="7" t="s">
        <v>69</v>
      </c>
      <c r="AX5" s="2">
        <v>53</v>
      </c>
      <c r="AY5" s="6" t="s">
        <v>66</v>
      </c>
      <c r="AZ5" s="6">
        <v>8</v>
      </c>
      <c r="BA5" s="208" t="s">
        <v>67</v>
      </c>
      <c r="BB5" s="209"/>
      <c r="BC5" s="209"/>
      <c r="BD5" s="209"/>
      <c r="BE5" s="210"/>
      <c r="BF5" s="2">
        <v>50</v>
      </c>
      <c r="BG5" s="208" t="s">
        <v>56</v>
      </c>
      <c r="BH5" s="209"/>
      <c r="BI5" s="211"/>
      <c r="BJ5" s="6">
        <v>46</v>
      </c>
      <c r="BK5" s="208" t="s">
        <v>52</v>
      </c>
      <c r="BL5" s="209"/>
      <c r="BM5" s="210"/>
      <c r="BN5" s="2">
        <v>49</v>
      </c>
      <c r="BO5" s="208" t="s">
        <v>73</v>
      </c>
      <c r="BP5" s="209"/>
      <c r="BQ5" s="211"/>
      <c r="BR5" s="134" t="s">
        <v>49</v>
      </c>
      <c r="BS5" s="134" t="s">
        <v>49</v>
      </c>
      <c r="BT5" s="6">
        <v>54</v>
      </c>
      <c r="BU5" s="7" t="s">
        <v>54</v>
      </c>
      <c r="BV5" s="2" t="s">
        <v>74</v>
      </c>
      <c r="BW5" s="208" t="s">
        <v>75</v>
      </c>
      <c r="BX5" s="209"/>
      <c r="BY5" s="209"/>
      <c r="BZ5" s="209"/>
      <c r="CA5" s="209"/>
      <c r="CB5" s="209"/>
      <c r="CC5" s="210"/>
      <c r="CD5" s="162" t="s">
        <v>49</v>
      </c>
      <c r="CE5" s="205" t="s">
        <v>49</v>
      </c>
      <c r="CF5" s="206"/>
      <c r="CG5" s="206"/>
      <c r="CH5" s="206"/>
      <c r="CI5" s="206"/>
      <c r="CJ5" s="206"/>
      <c r="CK5" s="206"/>
      <c r="CL5" s="206"/>
      <c r="CM5" s="207"/>
      <c r="CN5" s="2">
        <v>58</v>
      </c>
      <c r="CO5" s="208" t="s">
        <v>60</v>
      </c>
      <c r="CP5" s="209"/>
      <c r="CQ5" s="209"/>
      <c r="CR5" s="209"/>
      <c r="CS5" s="209"/>
      <c r="CT5" s="209"/>
      <c r="CU5" s="209"/>
      <c r="CV5" s="209"/>
      <c r="CW5" s="210"/>
      <c r="CX5" s="2">
        <v>55</v>
      </c>
      <c r="CY5" s="208" t="s">
        <v>76</v>
      </c>
      <c r="CZ5" s="209"/>
      <c r="DA5" s="209"/>
      <c r="DB5" s="209"/>
      <c r="DC5" s="209"/>
      <c r="DD5" s="209"/>
      <c r="DE5" s="209"/>
      <c r="DF5" s="209"/>
      <c r="DG5" s="210"/>
      <c r="DH5" s="2">
        <v>19</v>
      </c>
      <c r="DI5" s="208" t="s">
        <v>71</v>
      </c>
      <c r="DJ5" s="209"/>
      <c r="DK5" s="209"/>
      <c r="DL5" s="209"/>
      <c r="DM5" s="209"/>
      <c r="DN5" s="209"/>
      <c r="DO5" s="210"/>
      <c r="DP5" s="162" t="s">
        <v>49</v>
      </c>
      <c r="DQ5" s="205" t="s">
        <v>49</v>
      </c>
      <c r="DR5" s="206"/>
      <c r="DS5" s="206"/>
      <c r="DT5" s="206"/>
      <c r="DU5" s="206"/>
      <c r="DV5" s="206"/>
      <c r="DW5" s="207"/>
      <c r="DX5" s="2">
        <v>56</v>
      </c>
      <c r="DY5" s="6" t="s">
        <v>57</v>
      </c>
      <c r="DZ5" s="6">
        <v>29</v>
      </c>
      <c r="EA5" s="208" t="s">
        <v>58</v>
      </c>
      <c r="EB5" s="209"/>
      <c r="EC5" s="211"/>
      <c r="ED5" s="6">
        <v>48</v>
      </c>
      <c r="EE5" s="7" t="s">
        <v>59</v>
      </c>
      <c r="EF5" s="2">
        <v>56</v>
      </c>
      <c r="EG5" s="6" t="s">
        <v>57</v>
      </c>
      <c r="EH5" s="6">
        <v>29</v>
      </c>
      <c r="EI5" s="208" t="s">
        <v>58</v>
      </c>
      <c r="EJ5" s="209"/>
      <c r="EK5" s="211"/>
      <c r="EL5" s="6">
        <v>48</v>
      </c>
      <c r="EM5" s="7" t="s">
        <v>59</v>
      </c>
      <c r="EN5" s="2" t="s">
        <v>74</v>
      </c>
      <c r="EO5" s="208" t="s">
        <v>75</v>
      </c>
      <c r="EP5" s="209"/>
      <c r="EQ5" s="209"/>
      <c r="ER5" s="209"/>
      <c r="ES5" s="210"/>
      <c r="ET5" s="2">
        <v>25</v>
      </c>
      <c r="EU5" s="208" t="s">
        <v>67</v>
      </c>
      <c r="EV5" s="209"/>
      <c r="EW5" s="209"/>
      <c r="EX5" s="209"/>
      <c r="EY5" s="210"/>
      <c r="EZ5" s="2">
        <v>15</v>
      </c>
      <c r="FA5" s="208" t="s">
        <v>77</v>
      </c>
      <c r="FB5" s="209"/>
      <c r="FC5" s="211"/>
      <c r="FD5" s="134" t="s">
        <v>49</v>
      </c>
      <c r="FE5" s="205" t="s">
        <v>49</v>
      </c>
      <c r="FF5" s="206"/>
      <c r="FG5" s="207"/>
      <c r="FT5" s="2"/>
      <c r="FU5" s="6"/>
      <c r="FV5" s="6"/>
      <c r="FW5" s="6"/>
      <c r="FX5" s="6"/>
      <c r="FY5" s="7"/>
      <c r="GA5" s="2"/>
      <c r="GB5" s="6"/>
      <c r="GC5" s="6"/>
      <c r="GD5" s="6"/>
      <c r="GE5" s="6"/>
      <c r="GF5" s="6"/>
      <c r="GG5" s="6"/>
      <c r="GH5" s="7"/>
      <c r="GJ5" s="2"/>
      <c r="GK5" s="6"/>
      <c r="GL5" s="6"/>
      <c r="GM5" s="6"/>
      <c r="GN5" s="6"/>
      <c r="GO5" s="6"/>
      <c r="GP5" s="6"/>
      <c r="GQ5" s="6"/>
      <c r="GR5" s="6"/>
      <c r="GS5" s="7"/>
    </row>
    <row r="6" spans="1:201">
      <c r="A6" s="241"/>
      <c r="B6" s="6">
        <v>4</v>
      </c>
      <c r="C6" s="23" t="s">
        <v>78</v>
      </c>
      <c r="D6" s="2">
        <v>35</v>
      </c>
      <c r="E6" s="208" t="s">
        <v>79</v>
      </c>
      <c r="F6" s="209"/>
      <c r="G6" s="211"/>
      <c r="H6" s="6">
        <v>54</v>
      </c>
      <c r="I6" s="208" t="s">
        <v>80</v>
      </c>
      <c r="J6" s="209"/>
      <c r="K6" s="209"/>
      <c r="L6" s="209"/>
      <c r="M6" s="210"/>
      <c r="N6" s="2">
        <v>47</v>
      </c>
      <c r="O6" s="208" t="s">
        <v>72</v>
      </c>
      <c r="P6" s="209"/>
      <c r="Q6" s="211"/>
      <c r="R6" s="6">
        <v>14</v>
      </c>
      <c r="S6" s="208" t="s">
        <v>65</v>
      </c>
      <c r="T6" s="209"/>
      <c r="U6" s="209"/>
      <c r="V6" s="209"/>
      <c r="W6" s="210"/>
      <c r="X6" s="186">
        <v>45</v>
      </c>
      <c r="Y6" s="224" t="s">
        <v>81</v>
      </c>
      <c r="Z6" s="225"/>
      <c r="AA6" s="225"/>
      <c r="AB6" s="225"/>
      <c r="AC6" s="225"/>
      <c r="AD6" s="225"/>
      <c r="AE6" s="225"/>
      <c r="AF6" s="225"/>
      <c r="AG6" s="226"/>
      <c r="AH6" s="2">
        <v>29</v>
      </c>
      <c r="AI6" s="208" t="s">
        <v>81</v>
      </c>
      <c r="AJ6" s="209"/>
      <c r="AK6" s="209"/>
      <c r="AL6" s="209"/>
      <c r="AM6" s="209"/>
      <c r="AN6" s="209"/>
      <c r="AO6" s="210"/>
      <c r="AP6" s="2">
        <v>56</v>
      </c>
      <c r="AQ6" s="208" t="s">
        <v>77</v>
      </c>
      <c r="AR6" s="209"/>
      <c r="AS6" s="209"/>
      <c r="AT6" s="209"/>
      <c r="AU6" s="209"/>
      <c r="AV6" s="209"/>
      <c r="AW6" s="210"/>
      <c r="AX6" s="2">
        <v>53</v>
      </c>
      <c r="AY6" s="208" t="s">
        <v>82</v>
      </c>
      <c r="AZ6" s="209"/>
      <c r="BA6" s="209"/>
      <c r="BB6" s="209"/>
      <c r="BC6" s="209"/>
      <c r="BD6" s="209"/>
      <c r="BE6" s="210"/>
      <c r="BF6" s="2">
        <v>46</v>
      </c>
      <c r="BG6" s="208" t="s">
        <v>81</v>
      </c>
      <c r="BH6" s="209"/>
      <c r="BI6" s="209"/>
      <c r="BJ6" s="209"/>
      <c r="BK6" s="209"/>
      <c r="BL6" s="209"/>
      <c r="BM6" s="210"/>
      <c r="BN6" s="2">
        <v>49</v>
      </c>
      <c r="BO6" s="6" t="s">
        <v>57</v>
      </c>
      <c r="BP6" s="6">
        <v>25</v>
      </c>
      <c r="BQ6" s="6" t="s">
        <v>58</v>
      </c>
      <c r="BR6" s="6">
        <v>28</v>
      </c>
      <c r="BS6" s="6" t="s">
        <v>59</v>
      </c>
      <c r="BT6" s="6">
        <v>27</v>
      </c>
      <c r="BU6" s="7" t="s">
        <v>83</v>
      </c>
      <c r="BV6" s="2">
        <v>49</v>
      </c>
      <c r="BW6" s="6" t="s">
        <v>57</v>
      </c>
      <c r="BX6" s="6">
        <v>25</v>
      </c>
      <c r="BY6" s="6" t="s">
        <v>84</v>
      </c>
      <c r="BZ6" s="6">
        <v>28</v>
      </c>
      <c r="CA6" s="6" t="s">
        <v>59</v>
      </c>
      <c r="CB6" s="6">
        <v>27</v>
      </c>
      <c r="CC6" s="7" t="s">
        <v>83</v>
      </c>
      <c r="CD6" s="2">
        <v>57</v>
      </c>
      <c r="CE6" s="208" t="s">
        <v>60</v>
      </c>
      <c r="CF6" s="209"/>
      <c r="CG6" s="209"/>
      <c r="CH6" s="209"/>
      <c r="CI6" s="209"/>
      <c r="CJ6" s="209"/>
      <c r="CK6" s="209"/>
      <c r="CL6" s="209"/>
      <c r="CM6" s="210"/>
      <c r="CN6" s="2" t="s">
        <v>74</v>
      </c>
      <c r="CO6" s="208" t="s">
        <v>75</v>
      </c>
      <c r="CP6" s="209"/>
      <c r="CQ6" s="209"/>
      <c r="CR6" s="209"/>
      <c r="CS6" s="209"/>
      <c r="CT6" s="209"/>
      <c r="CU6" s="209"/>
      <c r="CV6" s="209"/>
      <c r="CW6" s="210"/>
      <c r="CX6" s="2" t="s">
        <v>74</v>
      </c>
      <c r="CY6" s="208" t="s">
        <v>75</v>
      </c>
      <c r="CZ6" s="209"/>
      <c r="DA6" s="209"/>
      <c r="DB6" s="209"/>
      <c r="DC6" s="209"/>
      <c r="DD6" s="209"/>
      <c r="DE6" s="209"/>
      <c r="DF6" s="209"/>
      <c r="DG6" s="210"/>
      <c r="DH6" s="186">
        <v>15</v>
      </c>
      <c r="DI6" s="224" t="s">
        <v>77</v>
      </c>
      <c r="DJ6" s="225"/>
      <c r="DK6" s="225"/>
      <c r="DL6" s="225"/>
      <c r="DM6" s="225"/>
      <c r="DN6" s="225"/>
      <c r="DO6" s="226"/>
      <c r="DP6" s="2">
        <v>19</v>
      </c>
      <c r="DQ6" s="208" t="s">
        <v>71</v>
      </c>
      <c r="DR6" s="209"/>
      <c r="DS6" s="209"/>
      <c r="DT6" s="209"/>
      <c r="DU6" s="209"/>
      <c r="DV6" s="209"/>
      <c r="DW6" s="210"/>
      <c r="DX6" s="186">
        <v>48</v>
      </c>
      <c r="DY6" s="224" t="s">
        <v>81</v>
      </c>
      <c r="DZ6" s="225"/>
      <c r="EA6" s="225"/>
      <c r="EB6" s="225"/>
      <c r="EC6" s="225"/>
      <c r="ED6" s="225"/>
      <c r="EE6" s="226"/>
      <c r="EF6" s="2">
        <v>55</v>
      </c>
      <c r="EG6" s="208" t="s">
        <v>56</v>
      </c>
      <c r="EH6" s="209"/>
      <c r="EI6" s="211"/>
      <c r="EJ6" s="6">
        <v>50</v>
      </c>
      <c r="EK6" s="208" t="s">
        <v>56</v>
      </c>
      <c r="EL6" s="209"/>
      <c r="EM6" s="210"/>
      <c r="EN6" s="2">
        <v>58</v>
      </c>
      <c r="EO6" s="208" t="s">
        <v>81</v>
      </c>
      <c r="EP6" s="209"/>
      <c r="EQ6" s="209"/>
      <c r="ER6" s="209"/>
      <c r="ES6" s="210"/>
      <c r="ET6" s="2">
        <v>16</v>
      </c>
      <c r="EU6" s="208" t="s">
        <v>60</v>
      </c>
      <c r="EV6" s="209"/>
      <c r="EW6" s="209"/>
      <c r="EX6" s="209"/>
      <c r="EY6" s="210"/>
      <c r="EZ6" s="2">
        <v>8</v>
      </c>
      <c r="FA6" s="208" t="s">
        <v>67</v>
      </c>
      <c r="FB6" s="209"/>
      <c r="FC6" s="209"/>
      <c r="FD6" s="209"/>
      <c r="FE6" s="209"/>
      <c r="FF6" s="209"/>
      <c r="FG6" s="210"/>
      <c r="FT6" s="30"/>
      <c r="FU6" s="135"/>
      <c r="FV6" s="135"/>
      <c r="FW6" s="135"/>
      <c r="FX6" s="135"/>
      <c r="FY6" s="31"/>
      <c r="GA6" s="2"/>
      <c r="GB6" s="6"/>
      <c r="GC6" s="6"/>
      <c r="GD6" s="6"/>
      <c r="GE6" s="6"/>
      <c r="GF6" s="6"/>
      <c r="GG6" s="6"/>
      <c r="GH6" s="7"/>
      <c r="GJ6" s="2"/>
      <c r="GK6" s="6"/>
      <c r="GL6" s="6"/>
      <c r="GM6" s="6"/>
      <c r="GN6" s="6"/>
      <c r="GO6" s="6"/>
      <c r="GP6" s="6"/>
      <c r="GQ6" s="6"/>
      <c r="GR6" s="6"/>
      <c r="GS6" s="7"/>
    </row>
    <row r="7" spans="1:201">
      <c r="A7" s="241"/>
      <c r="B7" s="6">
        <v>5</v>
      </c>
      <c r="C7" s="23" t="s">
        <v>85</v>
      </c>
      <c r="D7" s="2">
        <v>35</v>
      </c>
      <c r="E7" s="208" t="s">
        <v>79</v>
      </c>
      <c r="F7" s="209"/>
      <c r="G7" s="211"/>
      <c r="H7" s="6">
        <v>54</v>
      </c>
      <c r="I7" s="208" t="s">
        <v>80</v>
      </c>
      <c r="J7" s="209"/>
      <c r="K7" s="209"/>
      <c r="L7" s="209"/>
      <c r="M7" s="210"/>
      <c r="N7" s="2">
        <v>47</v>
      </c>
      <c r="O7" s="208" t="s">
        <v>72</v>
      </c>
      <c r="P7" s="209"/>
      <c r="Q7" s="211"/>
      <c r="R7" s="6">
        <v>14</v>
      </c>
      <c r="S7" s="208" t="s">
        <v>86</v>
      </c>
      <c r="T7" s="209"/>
      <c r="U7" s="209"/>
      <c r="V7" s="209"/>
      <c r="W7" s="210"/>
      <c r="X7" s="2">
        <v>19</v>
      </c>
      <c r="Y7" s="208" t="s">
        <v>71</v>
      </c>
      <c r="Z7" s="209"/>
      <c r="AA7" s="209"/>
      <c r="AB7" s="209"/>
      <c r="AC7" s="209"/>
      <c r="AD7" s="209"/>
      <c r="AE7" s="209"/>
      <c r="AF7" s="209"/>
      <c r="AG7" s="210"/>
      <c r="AH7" s="2">
        <v>53</v>
      </c>
      <c r="AI7" s="208" t="s">
        <v>82</v>
      </c>
      <c r="AJ7" s="209"/>
      <c r="AK7" s="209"/>
      <c r="AL7" s="209"/>
      <c r="AM7" s="209"/>
      <c r="AN7" s="209"/>
      <c r="AO7" s="210"/>
      <c r="AP7" s="2">
        <v>46</v>
      </c>
      <c r="AQ7" s="208" t="s">
        <v>87</v>
      </c>
      <c r="AR7" s="209"/>
      <c r="AS7" s="209"/>
      <c r="AT7" s="209"/>
      <c r="AU7" s="209"/>
      <c r="AV7" s="209"/>
      <c r="AW7" s="210"/>
      <c r="AX7" s="2">
        <v>56</v>
      </c>
      <c r="AY7" s="208" t="s">
        <v>88</v>
      </c>
      <c r="AZ7" s="209"/>
      <c r="BA7" s="209"/>
      <c r="BB7" s="209"/>
      <c r="BC7" s="209"/>
      <c r="BD7" s="209"/>
      <c r="BE7" s="210"/>
      <c r="BF7" s="2">
        <v>15</v>
      </c>
      <c r="BG7" s="208" t="s">
        <v>77</v>
      </c>
      <c r="BH7" s="209"/>
      <c r="BI7" s="209"/>
      <c r="BJ7" s="209"/>
      <c r="BK7" s="209"/>
      <c r="BL7" s="209"/>
      <c r="BM7" s="210"/>
      <c r="BN7" s="2">
        <v>49</v>
      </c>
      <c r="BO7" s="6" t="s">
        <v>57</v>
      </c>
      <c r="BP7" s="6">
        <v>25</v>
      </c>
      <c r="BQ7" s="6" t="s">
        <v>58</v>
      </c>
      <c r="BR7" s="6">
        <v>28</v>
      </c>
      <c r="BS7" s="6" t="s">
        <v>59</v>
      </c>
      <c r="BT7" s="6">
        <v>27</v>
      </c>
      <c r="BU7" s="7" t="s">
        <v>83</v>
      </c>
      <c r="BV7" s="2">
        <v>49</v>
      </c>
      <c r="BW7" s="6" t="s">
        <v>57</v>
      </c>
      <c r="BX7" s="6">
        <v>25</v>
      </c>
      <c r="BY7" s="6" t="s">
        <v>58</v>
      </c>
      <c r="BZ7" s="6">
        <v>28</v>
      </c>
      <c r="CA7" s="6" t="s">
        <v>59</v>
      </c>
      <c r="CB7" s="6">
        <v>27</v>
      </c>
      <c r="CC7" s="7" t="s">
        <v>83</v>
      </c>
      <c r="CD7" s="2">
        <v>57</v>
      </c>
      <c r="CE7" s="208" t="s">
        <v>60</v>
      </c>
      <c r="CF7" s="209"/>
      <c r="CG7" s="209"/>
      <c r="CH7" s="209"/>
      <c r="CI7" s="209"/>
      <c r="CJ7" s="209"/>
      <c r="CK7" s="209"/>
      <c r="CL7" s="209"/>
      <c r="CM7" s="210"/>
      <c r="CN7" s="2">
        <v>45</v>
      </c>
      <c r="CO7" s="208" t="s">
        <v>89</v>
      </c>
      <c r="CP7" s="209"/>
      <c r="CQ7" s="209"/>
      <c r="CR7" s="209"/>
      <c r="CS7" s="209"/>
      <c r="CT7" s="209"/>
      <c r="CU7" s="209"/>
      <c r="CV7" s="209"/>
      <c r="CW7" s="210"/>
      <c r="CX7" s="2">
        <v>16</v>
      </c>
      <c r="CY7" s="208" t="s">
        <v>60</v>
      </c>
      <c r="CZ7" s="209"/>
      <c r="DA7" s="209"/>
      <c r="DB7" s="209"/>
      <c r="DC7" s="209"/>
      <c r="DD7" s="209"/>
      <c r="DE7" s="209"/>
      <c r="DF7" s="209"/>
      <c r="DG7" s="210"/>
      <c r="DH7" s="2">
        <v>29</v>
      </c>
      <c r="DI7" s="208" t="s">
        <v>90</v>
      </c>
      <c r="DJ7" s="209"/>
      <c r="DK7" s="209"/>
      <c r="DL7" s="209"/>
      <c r="DM7" s="209"/>
      <c r="DN7" s="209"/>
      <c r="DO7" s="210"/>
      <c r="DP7" s="2">
        <v>8</v>
      </c>
      <c r="DQ7" s="208" t="s">
        <v>67</v>
      </c>
      <c r="DR7" s="209"/>
      <c r="DS7" s="209"/>
      <c r="DT7" s="209"/>
      <c r="DU7" s="209"/>
      <c r="DV7" s="209"/>
      <c r="DW7" s="210"/>
      <c r="DX7" s="2">
        <v>48</v>
      </c>
      <c r="DY7" s="208" t="s">
        <v>67</v>
      </c>
      <c r="DZ7" s="209"/>
      <c r="EA7" s="211"/>
      <c r="EB7" s="6">
        <v>58</v>
      </c>
      <c r="EC7" s="208" t="s">
        <v>67</v>
      </c>
      <c r="ED7" s="209"/>
      <c r="EE7" s="210"/>
      <c r="EF7" s="2">
        <v>48</v>
      </c>
      <c r="EG7" s="208" t="s">
        <v>67</v>
      </c>
      <c r="EH7" s="209"/>
      <c r="EI7" s="209"/>
      <c r="EJ7" s="209"/>
      <c r="EK7" s="209"/>
      <c r="EL7" s="209"/>
      <c r="EM7" s="210"/>
      <c r="EN7" s="2">
        <v>55</v>
      </c>
      <c r="EO7" s="208" t="s">
        <v>56</v>
      </c>
      <c r="EP7" s="209"/>
      <c r="EQ7" s="211"/>
      <c r="ER7" s="6">
        <v>50</v>
      </c>
      <c r="ES7" s="7" t="s">
        <v>56</v>
      </c>
      <c r="ET7" s="2" t="s">
        <v>74</v>
      </c>
      <c r="EU7" s="208" t="s">
        <v>75</v>
      </c>
      <c r="EV7" s="209"/>
      <c r="EW7" s="209"/>
      <c r="EX7" s="209"/>
      <c r="EY7" s="210"/>
      <c r="EZ7" s="2" t="s">
        <v>74</v>
      </c>
      <c r="FA7" s="208" t="s">
        <v>75</v>
      </c>
      <c r="FB7" s="209"/>
      <c r="FC7" s="209"/>
      <c r="FD7" s="209"/>
      <c r="FE7" s="209"/>
      <c r="FF7" s="209"/>
      <c r="FG7" s="210"/>
      <c r="FT7" s="2"/>
      <c r="FU7" s="134"/>
      <c r="FV7" s="134"/>
      <c r="FW7" s="134"/>
      <c r="FX7" s="134"/>
      <c r="FY7" s="136"/>
      <c r="GA7" s="2"/>
      <c r="GB7" s="6"/>
      <c r="GC7" s="6"/>
      <c r="GD7" s="6"/>
      <c r="GE7" s="6"/>
      <c r="GF7" s="6"/>
      <c r="GG7" s="6"/>
      <c r="GH7" s="7"/>
      <c r="GJ7" s="2"/>
      <c r="GK7" s="6"/>
      <c r="GL7" s="6"/>
      <c r="GM7" s="6"/>
      <c r="GN7" s="6"/>
      <c r="GO7" s="6"/>
      <c r="GP7" s="6"/>
      <c r="GQ7" s="6"/>
      <c r="GR7" s="6"/>
      <c r="GS7" s="7"/>
    </row>
    <row r="8" spans="1:201">
      <c r="A8" s="241"/>
      <c r="B8" s="6">
        <v>6</v>
      </c>
      <c r="C8" s="23" t="s">
        <v>91</v>
      </c>
      <c r="D8" s="2" t="s">
        <v>74</v>
      </c>
      <c r="E8" s="208" t="s">
        <v>75</v>
      </c>
      <c r="F8" s="209"/>
      <c r="G8" s="209"/>
      <c r="H8" s="209"/>
      <c r="I8" s="209"/>
      <c r="J8" s="209"/>
      <c r="K8" s="209"/>
      <c r="L8" s="209"/>
      <c r="M8" s="210"/>
      <c r="N8" s="186">
        <v>15</v>
      </c>
      <c r="O8" s="224" t="s">
        <v>71</v>
      </c>
      <c r="P8" s="225"/>
      <c r="Q8" s="225"/>
      <c r="R8" s="225"/>
      <c r="S8" s="225"/>
      <c r="T8" s="225"/>
      <c r="U8" s="225"/>
      <c r="V8" s="225"/>
      <c r="W8" s="226"/>
      <c r="X8" s="2">
        <v>29</v>
      </c>
      <c r="Y8" s="208" t="s">
        <v>67</v>
      </c>
      <c r="Z8" s="209"/>
      <c r="AA8" s="209"/>
      <c r="AB8" s="209"/>
      <c r="AC8" s="209"/>
      <c r="AD8" s="209"/>
      <c r="AE8" s="209"/>
      <c r="AF8" s="209"/>
      <c r="AG8" s="210"/>
      <c r="AH8" s="2">
        <v>14</v>
      </c>
      <c r="AI8" s="208" t="s">
        <v>65</v>
      </c>
      <c r="AJ8" s="209"/>
      <c r="AK8" s="211"/>
      <c r="AL8" s="6">
        <v>47</v>
      </c>
      <c r="AM8" s="208" t="s">
        <v>54</v>
      </c>
      <c r="AN8" s="209"/>
      <c r="AO8" s="210"/>
      <c r="AP8" s="2">
        <v>57</v>
      </c>
      <c r="AQ8" s="208" t="s">
        <v>60</v>
      </c>
      <c r="AR8" s="209"/>
      <c r="AS8" s="209"/>
      <c r="AT8" s="209"/>
      <c r="AU8" s="209"/>
      <c r="AV8" s="209"/>
      <c r="AW8" s="210"/>
      <c r="AX8" s="2">
        <v>19</v>
      </c>
      <c r="AY8" s="208" t="s">
        <v>71</v>
      </c>
      <c r="AZ8" s="209"/>
      <c r="BA8" s="209"/>
      <c r="BB8" s="209"/>
      <c r="BC8" s="209"/>
      <c r="BD8" s="209"/>
      <c r="BE8" s="210"/>
      <c r="BF8" s="2">
        <v>58</v>
      </c>
      <c r="BG8" s="208" t="s">
        <v>67</v>
      </c>
      <c r="BH8" s="209"/>
      <c r="BI8" s="209"/>
      <c r="BJ8" s="209"/>
      <c r="BK8" s="209"/>
      <c r="BL8" s="209"/>
      <c r="BM8" s="210"/>
      <c r="BN8" s="2">
        <v>54</v>
      </c>
      <c r="BO8" s="208" t="s">
        <v>92</v>
      </c>
      <c r="BP8" s="209"/>
      <c r="BQ8" s="211"/>
      <c r="BR8" s="6">
        <v>35</v>
      </c>
      <c r="BS8" s="208" t="s">
        <v>93</v>
      </c>
      <c r="BT8" s="209"/>
      <c r="BU8" s="210"/>
      <c r="BV8" s="2">
        <v>50</v>
      </c>
      <c r="BW8" s="208" t="s">
        <v>94</v>
      </c>
      <c r="BX8" s="209"/>
      <c r="BY8" s="211"/>
      <c r="BZ8" s="6">
        <v>55</v>
      </c>
      <c r="CA8" s="208" t="s">
        <v>55</v>
      </c>
      <c r="CB8" s="209"/>
      <c r="CC8" s="210"/>
      <c r="CD8" s="2">
        <v>45</v>
      </c>
      <c r="CE8" s="208" t="s">
        <v>81</v>
      </c>
      <c r="CF8" s="209"/>
      <c r="CG8" s="209"/>
      <c r="CH8" s="209"/>
      <c r="CI8" s="209"/>
      <c r="CJ8" s="209"/>
      <c r="CK8" s="209"/>
      <c r="CL8" s="209"/>
      <c r="CM8" s="210"/>
      <c r="CN8" s="187">
        <v>16</v>
      </c>
      <c r="CO8" s="228" t="s">
        <v>81</v>
      </c>
      <c r="CP8" s="225"/>
      <c r="CQ8" s="225"/>
      <c r="CR8" s="225"/>
      <c r="CS8" s="225"/>
      <c r="CT8" s="225"/>
      <c r="CU8" s="225"/>
      <c r="CV8" s="225"/>
      <c r="CW8" s="226"/>
      <c r="CX8" s="2">
        <v>8</v>
      </c>
      <c r="CY8" s="208" t="s">
        <v>67</v>
      </c>
      <c r="CZ8" s="209"/>
      <c r="DA8" s="209"/>
      <c r="DB8" s="209"/>
      <c r="DC8" s="209"/>
      <c r="DD8" s="209"/>
      <c r="DE8" s="209"/>
      <c r="DF8" s="209"/>
      <c r="DG8" s="210"/>
      <c r="DH8" s="186" t="s">
        <v>95</v>
      </c>
      <c r="DI8" s="224" t="s">
        <v>96</v>
      </c>
      <c r="DJ8" s="225"/>
      <c r="DK8" s="225"/>
      <c r="DL8" s="225"/>
      <c r="DM8" s="225"/>
      <c r="DN8" s="225"/>
      <c r="DO8" s="226"/>
      <c r="DP8" s="2" t="s">
        <v>74</v>
      </c>
      <c r="DQ8" s="208" t="s">
        <v>75</v>
      </c>
      <c r="DR8" s="209"/>
      <c r="DS8" s="209"/>
      <c r="DT8" s="209"/>
      <c r="DU8" s="209"/>
      <c r="DV8" s="209"/>
      <c r="DW8" s="210"/>
      <c r="DX8" s="186">
        <v>48</v>
      </c>
      <c r="DY8" s="224" t="s">
        <v>77</v>
      </c>
      <c r="DZ8" s="225"/>
      <c r="EA8" s="227"/>
      <c r="EB8" s="6">
        <v>56</v>
      </c>
      <c r="EC8" s="208" t="s">
        <v>88</v>
      </c>
      <c r="ED8" s="209"/>
      <c r="EE8" s="210"/>
      <c r="EF8" s="186">
        <v>25</v>
      </c>
      <c r="EG8" s="224" t="s">
        <v>77</v>
      </c>
      <c r="EH8" s="225"/>
      <c r="EI8" s="225"/>
      <c r="EJ8" s="225"/>
      <c r="EK8" s="225"/>
      <c r="EL8" s="225"/>
      <c r="EM8" s="226"/>
      <c r="EN8" s="2">
        <v>53</v>
      </c>
      <c r="EO8" s="208" t="s">
        <v>51</v>
      </c>
      <c r="EP8" s="209"/>
      <c r="EQ8" s="209"/>
      <c r="ER8" s="209"/>
      <c r="ES8" s="210"/>
      <c r="ET8" s="2">
        <v>28</v>
      </c>
      <c r="EU8" s="208" t="s">
        <v>90</v>
      </c>
      <c r="EV8" s="209"/>
      <c r="EW8" s="209"/>
      <c r="EX8" s="209"/>
      <c r="EY8" s="210"/>
      <c r="EZ8" s="2">
        <v>49</v>
      </c>
      <c r="FA8" s="6" t="s">
        <v>57</v>
      </c>
      <c r="FB8" s="6">
        <v>46</v>
      </c>
      <c r="FC8" s="208" t="s">
        <v>58</v>
      </c>
      <c r="FD8" s="209"/>
      <c r="FE8" s="211"/>
      <c r="FF8" s="6">
        <v>27</v>
      </c>
      <c r="FG8" s="7" t="s">
        <v>83</v>
      </c>
      <c r="FT8" s="2"/>
      <c r="FU8" s="6"/>
      <c r="FV8" s="6"/>
      <c r="FW8" s="6"/>
      <c r="FX8" s="6"/>
      <c r="FY8" s="7"/>
      <c r="GA8" s="2"/>
      <c r="GB8" s="6"/>
      <c r="GC8" s="6"/>
      <c r="GD8" s="6"/>
      <c r="GE8" s="6"/>
      <c r="GF8" s="6"/>
      <c r="GG8" s="6"/>
      <c r="GH8" s="7"/>
      <c r="GJ8" s="2"/>
      <c r="GK8" s="6"/>
      <c r="GL8" s="6"/>
      <c r="GM8" s="6"/>
      <c r="GN8" s="6"/>
      <c r="GO8" s="6"/>
      <c r="GP8" s="6"/>
      <c r="GQ8" s="6"/>
      <c r="GR8" s="6"/>
      <c r="GS8" s="7"/>
    </row>
    <row r="9" spans="1:201">
      <c r="A9" s="241"/>
      <c r="B9" s="6">
        <v>7</v>
      </c>
      <c r="C9" s="23" t="s">
        <v>97</v>
      </c>
      <c r="D9" s="2">
        <v>54</v>
      </c>
      <c r="E9" s="208" t="s">
        <v>80</v>
      </c>
      <c r="F9" s="209"/>
      <c r="G9" s="211"/>
      <c r="H9" s="6">
        <v>49</v>
      </c>
      <c r="I9" s="208" t="s">
        <v>98</v>
      </c>
      <c r="J9" s="209"/>
      <c r="K9" s="209"/>
      <c r="L9" s="209"/>
      <c r="M9" s="210"/>
      <c r="N9" s="186">
        <v>56</v>
      </c>
      <c r="O9" s="224" t="s">
        <v>96</v>
      </c>
      <c r="P9" s="225"/>
      <c r="Q9" s="225"/>
      <c r="R9" s="225"/>
      <c r="S9" s="225"/>
      <c r="T9" s="225"/>
      <c r="U9" s="225"/>
      <c r="V9" s="225"/>
      <c r="W9" s="226"/>
      <c r="X9" s="2">
        <v>15</v>
      </c>
      <c r="Y9" s="208" t="s">
        <v>82</v>
      </c>
      <c r="Z9" s="209"/>
      <c r="AA9" s="209"/>
      <c r="AB9" s="209"/>
      <c r="AC9" s="209"/>
      <c r="AD9" s="209"/>
      <c r="AE9" s="209"/>
      <c r="AF9" s="209"/>
      <c r="AG9" s="210"/>
      <c r="AH9" s="2">
        <v>14</v>
      </c>
      <c r="AI9" s="208" t="s">
        <v>65</v>
      </c>
      <c r="AJ9" s="209"/>
      <c r="AK9" s="211"/>
      <c r="AL9" s="6">
        <v>47</v>
      </c>
      <c r="AM9" s="208" t="s">
        <v>54</v>
      </c>
      <c r="AN9" s="209"/>
      <c r="AO9" s="210"/>
      <c r="AP9" s="2">
        <v>46</v>
      </c>
      <c r="AQ9" s="208" t="s">
        <v>99</v>
      </c>
      <c r="AR9" s="209"/>
      <c r="AS9" s="209"/>
      <c r="AT9" s="209"/>
      <c r="AU9" s="209"/>
      <c r="AV9" s="209"/>
      <c r="AW9" s="210"/>
      <c r="AX9" s="2">
        <v>19</v>
      </c>
      <c r="AY9" s="6" t="s">
        <v>57</v>
      </c>
      <c r="AZ9" s="6">
        <v>29</v>
      </c>
      <c r="BA9" s="6" t="s">
        <v>58</v>
      </c>
      <c r="BB9" s="6">
        <v>28</v>
      </c>
      <c r="BC9" s="6" t="s">
        <v>59</v>
      </c>
      <c r="BD9" s="6">
        <v>27</v>
      </c>
      <c r="BE9" s="7" t="s">
        <v>83</v>
      </c>
      <c r="BF9" s="2">
        <v>19</v>
      </c>
      <c r="BG9" s="6" t="s">
        <v>57</v>
      </c>
      <c r="BH9" s="6">
        <v>29</v>
      </c>
      <c r="BI9" s="6" t="s">
        <v>58</v>
      </c>
      <c r="BJ9" s="6">
        <v>28</v>
      </c>
      <c r="BK9" s="6" t="s">
        <v>59</v>
      </c>
      <c r="BL9" s="6">
        <v>27</v>
      </c>
      <c r="BM9" s="7" t="s">
        <v>83</v>
      </c>
      <c r="BN9" s="2">
        <v>58</v>
      </c>
      <c r="BO9" s="208" t="s">
        <v>67</v>
      </c>
      <c r="BP9" s="209"/>
      <c r="BQ9" s="211"/>
      <c r="BR9" s="6">
        <v>35</v>
      </c>
      <c r="BS9" s="208" t="s">
        <v>93</v>
      </c>
      <c r="BT9" s="209"/>
      <c r="BU9" s="210"/>
      <c r="BV9" s="2">
        <v>50</v>
      </c>
      <c r="BW9" s="208" t="s">
        <v>94</v>
      </c>
      <c r="BX9" s="209"/>
      <c r="BY9" s="211"/>
      <c r="BZ9" s="6">
        <v>55</v>
      </c>
      <c r="CA9" s="208" t="s">
        <v>55</v>
      </c>
      <c r="CB9" s="209"/>
      <c r="CC9" s="210"/>
      <c r="CD9" s="2" t="s">
        <v>74</v>
      </c>
      <c r="CE9" s="208" t="s">
        <v>75</v>
      </c>
      <c r="CF9" s="209"/>
      <c r="CG9" s="209"/>
      <c r="CH9" s="209"/>
      <c r="CI9" s="209"/>
      <c r="CJ9" s="209"/>
      <c r="CK9" s="209"/>
      <c r="CL9" s="209"/>
      <c r="CM9" s="210"/>
      <c r="CN9" s="162" t="s">
        <v>49</v>
      </c>
      <c r="CO9" s="205" t="s">
        <v>49</v>
      </c>
      <c r="CP9" s="209"/>
      <c r="CQ9" s="209"/>
      <c r="CR9" s="209"/>
      <c r="CS9" s="209"/>
      <c r="CT9" s="209"/>
      <c r="CU9" s="209"/>
      <c r="CV9" s="209"/>
      <c r="CW9" s="210"/>
      <c r="CX9" s="2">
        <v>8</v>
      </c>
      <c r="CY9" s="208" t="s">
        <v>67</v>
      </c>
      <c r="CZ9" s="209"/>
      <c r="DA9" s="209"/>
      <c r="DB9" s="209"/>
      <c r="DC9" s="209"/>
      <c r="DD9" s="209"/>
      <c r="DE9" s="209"/>
      <c r="DF9" s="209"/>
      <c r="DG9" s="210"/>
      <c r="DH9" s="2">
        <v>48</v>
      </c>
      <c r="DI9" s="208" t="s">
        <v>60</v>
      </c>
      <c r="DJ9" s="209"/>
      <c r="DK9" s="211"/>
      <c r="DL9" s="6">
        <v>45</v>
      </c>
      <c r="DM9" s="208" t="s">
        <v>51</v>
      </c>
      <c r="DN9" s="209"/>
      <c r="DO9" s="210"/>
      <c r="DP9" s="2">
        <v>25</v>
      </c>
      <c r="DQ9" s="208" t="s">
        <v>100</v>
      </c>
      <c r="DR9" s="209"/>
      <c r="DS9" s="209"/>
      <c r="DT9" s="209"/>
      <c r="DU9" s="209"/>
      <c r="DV9" s="209"/>
      <c r="DW9" s="210"/>
      <c r="DX9" s="162" t="s">
        <v>49</v>
      </c>
      <c r="DY9" s="205" t="s">
        <v>49</v>
      </c>
      <c r="DZ9" s="209"/>
      <c r="EA9" s="209"/>
      <c r="EB9" s="209"/>
      <c r="EC9" s="209"/>
      <c r="ED9" s="209"/>
      <c r="EE9" s="210"/>
      <c r="EF9" s="2">
        <v>57</v>
      </c>
      <c r="EG9" s="208" t="s">
        <v>90</v>
      </c>
      <c r="EH9" s="209"/>
      <c r="EI9" s="209"/>
      <c r="EJ9" s="209"/>
      <c r="EK9" s="209"/>
      <c r="EL9" s="209"/>
      <c r="EM9" s="210"/>
      <c r="EN9" s="162" t="s">
        <v>49</v>
      </c>
      <c r="EO9" s="205" t="s">
        <v>49</v>
      </c>
      <c r="EP9" s="209"/>
      <c r="EQ9" s="209"/>
      <c r="ER9" s="209"/>
      <c r="ES9" s="210"/>
      <c r="ET9" s="2">
        <v>53</v>
      </c>
      <c r="EU9" s="208" t="s">
        <v>82</v>
      </c>
      <c r="EV9" s="209"/>
      <c r="EW9" s="209"/>
      <c r="EX9" s="209"/>
      <c r="EY9" s="210"/>
      <c r="EZ9" s="162" t="s">
        <v>49</v>
      </c>
      <c r="FA9" s="205" t="s">
        <v>49</v>
      </c>
      <c r="FB9" s="206"/>
      <c r="FC9" s="212"/>
      <c r="FD9" s="6">
        <v>16</v>
      </c>
      <c r="FE9" s="208" t="s">
        <v>101</v>
      </c>
      <c r="FF9" s="209"/>
      <c r="FG9" s="210"/>
      <c r="FT9" s="2"/>
      <c r="FU9" s="6"/>
      <c r="FV9" s="6"/>
      <c r="FW9" s="6"/>
      <c r="FX9" s="6"/>
      <c r="FY9" s="7"/>
      <c r="GA9" s="2"/>
      <c r="GB9" s="6"/>
      <c r="GC9" s="6"/>
      <c r="GD9" s="6"/>
      <c r="GE9" s="6"/>
      <c r="GF9" s="6"/>
      <c r="GG9" s="6"/>
      <c r="GH9" s="7"/>
      <c r="GJ9" s="2"/>
      <c r="GK9" s="6"/>
      <c r="GL9" s="6"/>
      <c r="GM9" s="6"/>
      <c r="GN9" s="6"/>
      <c r="GO9" s="6"/>
      <c r="GP9" s="6"/>
      <c r="GQ9" s="6"/>
      <c r="GR9" s="6"/>
      <c r="GS9" s="7"/>
    </row>
    <row r="10" spans="1:201">
      <c r="A10" s="241"/>
      <c r="B10" s="6">
        <v>8</v>
      </c>
      <c r="C10" s="23" t="s">
        <v>102</v>
      </c>
      <c r="D10" s="2">
        <v>58</v>
      </c>
      <c r="E10" s="205" t="s">
        <v>67</v>
      </c>
      <c r="F10" s="206"/>
      <c r="G10" s="206"/>
      <c r="H10" s="206"/>
      <c r="I10" s="206"/>
      <c r="J10" s="206"/>
      <c r="K10" s="206"/>
      <c r="L10" s="206"/>
      <c r="M10" s="207"/>
      <c r="N10" s="2">
        <v>29</v>
      </c>
      <c r="O10" s="205" t="s">
        <v>80</v>
      </c>
      <c r="P10" s="206"/>
      <c r="Q10" s="212"/>
      <c r="R10" s="6">
        <v>45</v>
      </c>
      <c r="S10" s="208" t="s">
        <v>103</v>
      </c>
      <c r="T10" s="209"/>
      <c r="U10" s="209"/>
      <c r="V10" s="209"/>
      <c r="W10" s="210"/>
      <c r="X10" s="162" t="s">
        <v>49</v>
      </c>
      <c r="Y10" s="205" t="s">
        <v>49</v>
      </c>
      <c r="Z10" s="206"/>
      <c r="AA10" s="206"/>
      <c r="AB10" s="206"/>
      <c r="AC10" s="206"/>
      <c r="AD10" s="206"/>
      <c r="AE10" s="206"/>
      <c r="AF10" s="206"/>
      <c r="AG10" s="207"/>
      <c r="AH10" s="2">
        <v>14</v>
      </c>
      <c r="AI10" s="205" t="s">
        <v>65</v>
      </c>
      <c r="AJ10" s="206"/>
      <c r="AK10" s="212"/>
      <c r="AL10" s="6">
        <v>47</v>
      </c>
      <c r="AM10" s="208" t="s">
        <v>54</v>
      </c>
      <c r="AN10" s="209"/>
      <c r="AO10" s="210"/>
      <c r="AP10" s="2">
        <v>19</v>
      </c>
      <c r="AQ10" s="205" t="s">
        <v>71</v>
      </c>
      <c r="AR10" s="206"/>
      <c r="AS10" s="206"/>
      <c r="AT10" s="206"/>
      <c r="AU10" s="206"/>
      <c r="AV10" s="206"/>
      <c r="AW10" s="207"/>
      <c r="AX10" s="2">
        <v>57</v>
      </c>
      <c r="AY10" s="205" t="s">
        <v>90</v>
      </c>
      <c r="AZ10" s="206"/>
      <c r="BA10" s="206"/>
      <c r="BB10" s="206"/>
      <c r="BC10" s="206"/>
      <c r="BD10" s="206"/>
      <c r="BE10" s="207"/>
      <c r="BF10" s="2">
        <v>46</v>
      </c>
      <c r="BG10" s="208" t="s">
        <v>52</v>
      </c>
      <c r="BH10" s="209"/>
      <c r="BI10" s="211"/>
      <c r="BJ10" s="134" t="s">
        <v>49</v>
      </c>
      <c r="BK10" s="205" t="s">
        <v>49</v>
      </c>
      <c r="BL10" s="206"/>
      <c r="BM10" s="207"/>
      <c r="BN10" s="2" t="s">
        <v>74</v>
      </c>
      <c r="BO10" s="208" t="s">
        <v>75</v>
      </c>
      <c r="BP10" s="209"/>
      <c r="BQ10" s="209"/>
      <c r="BR10" s="209"/>
      <c r="BS10" s="209"/>
      <c r="BT10" s="209"/>
      <c r="BU10" s="210"/>
      <c r="BV10" s="2">
        <v>55</v>
      </c>
      <c r="BW10" s="208" t="s">
        <v>55</v>
      </c>
      <c r="BX10" s="209"/>
      <c r="BY10" s="211"/>
      <c r="BZ10" s="6">
        <v>50</v>
      </c>
      <c r="CA10" s="208" t="s">
        <v>94</v>
      </c>
      <c r="CB10" s="209"/>
      <c r="CC10" s="210"/>
      <c r="CD10" s="2">
        <v>49</v>
      </c>
      <c r="CE10" s="208" t="s">
        <v>53</v>
      </c>
      <c r="CF10" s="209"/>
      <c r="CG10" s="211"/>
      <c r="CH10" s="6">
        <v>8</v>
      </c>
      <c r="CI10" s="208" t="s">
        <v>67</v>
      </c>
      <c r="CJ10" s="209"/>
      <c r="CK10" s="209"/>
      <c r="CL10" s="209"/>
      <c r="CM10" s="210"/>
      <c r="CN10" s="162" t="s">
        <v>49</v>
      </c>
      <c r="CO10" s="205" t="s">
        <v>49</v>
      </c>
      <c r="CP10" s="209"/>
      <c r="CQ10" s="209"/>
      <c r="CR10" s="209"/>
      <c r="CS10" s="209"/>
      <c r="CT10" s="209"/>
      <c r="CU10" s="209"/>
      <c r="CV10" s="209"/>
      <c r="CW10" s="210"/>
      <c r="CX10" s="2">
        <v>25</v>
      </c>
      <c r="CY10" s="208" t="s">
        <v>89</v>
      </c>
      <c r="CZ10" s="209"/>
      <c r="DA10" s="209"/>
      <c r="DB10" s="209"/>
      <c r="DC10" s="209"/>
      <c r="DD10" s="209"/>
      <c r="DE10" s="209"/>
      <c r="DF10" s="209"/>
      <c r="DG10" s="210"/>
      <c r="DH10" s="2">
        <v>48</v>
      </c>
      <c r="DI10" s="205" t="s">
        <v>60</v>
      </c>
      <c r="DJ10" s="206"/>
      <c r="DK10" s="212"/>
      <c r="DL10" s="6">
        <v>53</v>
      </c>
      <c r="DM10" s="208" t="s">
        <v>82</v>
      </c>
      <c r="DN10" s="209"/>
      <c r="DO10" s="210"/>
      <c r="DP10" s="2">
        <v>35</v>
      </c>
      <c r="DQ10" s="205" t="s">
        <v>77</v>
      </c>
      <c r="DR10" s="206"/>
      <c r="DS10" s="206"/>
      <c r="DT10" s="206"/>
      <c r="DU10" s="206"/>
      <c r="DV10" s="206"/>
      <c r="DW10" s="207"/>
      <c r="DX10" s="162" t="s">
        <v>49</v>
      </c>
      <c r="DY10" s="205" t="s">
        <v>49</v>
      </c>
      <c r="DZ10" s="206"/>
      <c r="EA10" s="206"/>
      <c r="EB10" s="206"/>
      <c r="EC10" s="206"/>
      <c r="ED10" s="206"/>
      <c r="EE10" s="207"/>
      <c r="EF10" s="2">
        <v>15</v>
      </c>
      <c r="EG10" s="205" t="s">
        <v>82</v>
      </c>
      <c r="EH10" s="206"/>
      <c r="EI10" s="206"/>
      <c r="EJ10" s="206"/>
      <c r="EK10" s="206"/>
      <c r="EL10" s="206"/>
      <c r="EM10" s="207"/>
      <c r="EN10" s="162" t="s">
        <v>49</v>
      </c>
      <c r="EO10" s="205" t="s">
        <v>49</v>
      </c>
      <c r="EP10" s="206"/>
      <c r="EQ10" s="206"/>
      <c r="ER10" s="206"/>
      <c r="ES10" s="207"/>
      <c r="ET10" s="2">
        <v>54</v>
      </c>
      <c r="EU10" s="208" t="s">
        <v>56</v>
      </c>
      <c r="EV10" s="209"/>
      <c r="EW10" s="211"/>
      <c r="EX10" s="134" t="s">
        <v>49</v>
      </c>
      <c r="EY10" s="136" t="s">
        <v>49</v>
      </c>
      <c r="EZ10" s="162" t="s">
        <v>49</v>
      </c>
      <c r="FA10" s="205" t="s">
        <v>49</v>
      </c>
      <c r="FB10" s="206"/>
      <c r="FC10" s="212"/>
      <c r="FD10" s="6">
        <v>16</v>
      </c>
      <c r="FE10" s="208" t="s">
        <v>101</v>
      </c>
      <c r="FF10" s="209"/>
      <c r="FG10" s="210"/>
      <c r="FT10" s="2"/>
      <c r="FU10" s="134"/>
      <c r="FV10" s="134"/>
      <c r="FW10" s="134"/>
      <c r="FX10" s="134"/>
      <c r="FY10" s="136"/>
      <c r="GA10" s="2"/>
      <c r="GB10" s="134"/>
      <c r="GC10" s="6"/>
      <c r="GD10" s="6"/>
      <c r="GE10" s="6"/>
      <c r="GF10" s="6"/>
      <c r="GG10" s="6"/>
      <c r="GH10" s="7"/>
      <c r="GJ10" s="2"/>
      <c r="GK10" s="6"/>
      <c r="GL10" s="6"/>
      <c r="GM10" s="6"/>
      <c r="GN10" s="6"/>
      <c r="GO10" s="6"/>
      <c r="GP10" s="6"/>
      <c r="GQ10" s="6"/>
      <c r="GR10" s="6"/>
      <c r="GS10" s="7"/>
    </row>
    <row r="11" spans="1:201" ht="15.75" thickBot="1">
      <c r="A11" s="242"/>
      <c r="B11" s="9">
        <v>9</v>
      </c>
      <c r="C11" s="25" t="s">
        <v>104</v>
      </c>
      <c r="D11" s="3">
        <v>58</v>
      </c>
      <c r="E11" s="198" t="s">
        <v>67</v>
      </c>
      <c r="F11" s="199"/>
      <c r="G11" s="199"/>
      <c r="H11" s="199"/>
      <c r="I11" s="199"/>
      <c r="J11" s="199"/>
      <c r="K11" s="199"/>
      <c r="L11" s="199"/>
      <c r="M11" s="200"/>
      <c r="N11" s="130" t="s">
        <v>49</v>
      </c>
      <c r="O11" s="198" t="s">
        <v>49</v>
      </c>
      <c r="P11" s="199"/>
      <c r="Q11" s="199"/>
      <c r="R11" s="199"/>
      <c r="S11" s="199"/>
      <c r="T11" s="199"/>
      <c r="U11" s="199"/>
      <c r="V11" s="199"/>
      <c r="W11" s="200"/>
      <c r="X11" s="130" t="s">
        <v>49</v>
      </c>
      <c r="Y11" s="198" t="s">
        <v>49</v>
      </c>
      <c r="Z11" s="199"/>
      <c r="AA11" s="199"/>
      <c r="AB11" s="199"/>
      <c r="AC11" s="199"/>
      <c r="AD11" s="199"/>
      <c r="AE11" s="199"/>
      <c r="AF11" s="199"/>
      <c r="AG11" s="200"/>
      <c r="AH11" s="3">
        <v>14</v>
      </c>
      <c r="AI11" s="198" t="s">
        <v>65</v>
      </c>
      <c r="AJ11" s="199"/>
      <c r="AK11" s="204"/>
      <c r="AL11" s="9">
        <v>47</v>
      </c>
      <c r="AM11" s="219" t="s">
        <v>54</v>
      </c>
      <c r="AN11" s="220"/>
      <c r="AO11" s="221"/>
      <c r="AP11" s="130" t="s">
        <v>49</v>
      </c>
      <c r="AQ11" s="198" t="s">
        <v>49</v>
      </c>
      <c r="AR11" s="199"/>
      <c r="AS11" s="199"/>
      <c r="AT11" s="199"/>
      <c r="AU11" s="199"/>
      <c r="AV11" s="199"/>
      <c r="AW11" s="200"/>
      <c r="AX11" s="130" t="s">
        <v>49</v>
      </c>
      <c r="AY11" s="198" t="s">
        <v>49</v>
      </c>
      <c r="AZ11" s="199"/>
      <c r="BA11" s="199"/>
      <c r="BB11" s="199"/>
      <c r="BC11" s="199"/>
      <c r="BD11" s="199"/>
      <c r="BE11" s="200"/>
      <c r="BF11" s="130">
        <v>46</v>
      </c>
      <c r="BG11" s="198" t="s">
        <v>52</v>
      </c>
      <c r="BH11" s="199"/>
      <c r="BI11" s="204"/>
      <c r="BJ11" s="137" t="s">
        <v>49</v>
      </c>
      <c r="BK11" s="198" t="s">
        <v>49</v>
      </c>
      <c r="BL11" s="199"/>
      <c r="BM11" s="200"/>
      <c r="BN11" s="130" t="s">
        <v>74</v>
      </c>
      <c r="BO11" s="198" t="s">
        <v>105</v>
      </c>
      <c r="BP11" s="199"/>
      <c r="BQ11" s="199"/>
      <c r="BR11" s="137" t="s">
        <v>49</v>
      </c>
      <c r="BS11" s="199" t="s">
        <v>49</v>
      </c>
      <c r="BT11" s="199"/>
      <c r="BU11" s="200"/>
      <c r="BV11" s="130">
        <v>55</v>
      </c>
      <c r="BW11" s="198" t="s">
        <v>55</v>
      </c>
      <c r="BX11" s="199"/>
      <c r="BY11" s="204"/>
      <c r="BZ11" s="9">
        <v>50</v>
      </c>
      <c r="CA11" s="219" t="s">
        <v>94</v>
      </c>
      <c r="CB11" s="220"/>
      <c r="CC11" s="221"/>
      <c r="CD11" s="130">
        <v>45</v>
      </c>
      <c r="CE11" s="198" t="s">
        <v>68</v>
      </c>
      <c r="CF11" s="199"/>
      <c r="CG11" s="204"/>
      <c r="CH11" s="9">
        <v>8</v>
      </c>
      <c r="CI11" s="219" t="s">
        <v>67</v>
      </c>
      <c r="CJ11" s="220"/>
      <c r="CK11" s="220"/>
      <c r="CL11" s="220"/>
      <c r="CM11" s="221"/>
      <c r="CN11" s="130" t="s">
        <v>49</v>
      </c>
      <c r="CO11" s="198" t="s">
        <v>49</v>
      </c>
      <c r="CP11" s="199"/>
      <c r="CQ11" s="199"/>
      <c r="CR11" s="199"/>
      <c r="CS11" s="199"/>
      <c r="CT11" s="199"/>
      <c r="CU11" s="199"/>
      <c r="CV11" s="199"/>
      <c r="CW11" s="200"/>
      <c r="CX11" s="130" t="s">
        <v>49</v>
      </c>
      <c r="CY11" s="198" t="s">
        <v>49</v>
      </c>
      <c r="CZ11" s="199"/>
      <c r="DA11" s="199"/>
      <c r="DB11" s="199"/>
      <c r="DC11" s="199"/>
      <c r="DD11" s="199"/>
      <c r="DE11" s="199"/>
      <c r="DF11" s="199"/>
      <c r="DG11" s="200"/>
      <c r="DH11" s="130" t="s">
        <v>49</v>
      </c>
      <c r="DI11" s="198" t="s">
        <v>49</v>
      </c>
      <c r="DJ11" s="199"/>
      <c r="DK11" s="199"/>
      <c r="DL11" s="199"/>
      <c r="DM11" s="199"/>
      <c r="DN11" s="199"/>
      <c r="DO11" s="200"/>
      <c r="DP11" s="3">
        <v>57</v>
      </c>
      <c r="DQ11" s="198" t="s">
        <v>90</v>
      </c>
      <c r="DR11" s="199"/>
      <c r="DS11" s="199"/>
      <c r="DT11" s="199"/>
      <c r="DU11" s="199"/>
      <c r="DV11" s="199"/>
      <c r="DW11" s="200"/>
      <c r="DX11" s="130" t="s">
        <v>49</v>
      </c>
      <c r="DY11" s="198" t="s">
        <v>49</v>
      </c>
      <c r="DZ11" s="199"/>
      <c r="EA11" s="199"/>
      <c r="EB11" s="199"/>
      <c r="EC11" s="199"/>
      <c r="ED11" s="199"/>
      <c r="EE11" s="200"/>
      <c r="EF11" s="3">
        <v>15</v>
      </c>
      <c r="EG11" s="198" t="s">
        <v>82</v>
      </c>
      <c r="EH11" s="199"/>
      <c r="EI11" s="199"/>
      <c r="EJ11" s="199"/>
      <c r="EK11" s="199"/>
      <c r="EL11" s="199"/>
      <c r="EM11" s="200"/>
      <c r="EN11" s="130" t="s">
        <v>49</v>
      </c>
      <c r="EO11" s="198" t="s">
        <v>49</v>
      </c>
      <c r="EP11" s="199"/>
      <c r="EQ11" s="199"/>
      <c r="ER11" s="199"/>
      <c r="ES11" s="200"/>
      <c r="ET11" s="130" t="s">
        <v>49</v>
      </c>
      <c r="EU11" s="198" t="s">
        <v>49</v>
      </c>
      <c r="EV11" s="199"/>
      <c r="EW11" s="199"/>
      <c r="EX11" s="199"/>
      <c r="EY11" s="200"/>
      <c r="EZ11" s="130" t="s">
        <v>49</v>
      </c>
      <c r="FA11" s="198" t="s">
        <v>49</v>
      </c>
      <c r="FB11" s="199"/>
      <c r="FC11" s="204"/>
      <c r="FD11" s="9">
        <v>53</v>
      </c>
      <c r="FE11" s="219" t="s">
        <v>82</v>
      </c>
      <c r="FF11" s="220"/>
      <c r="FG11" s="221"/>
      <c r="FT11" s="3"/>
      <c r="FU11" s="137"/>
      <c r="FV11" s="137"/>
      <c r="FW11" s="137"/>
      <c r="FX11" s="137"/>
      <c r="FY11" s="138"/>
      <c r="GA11" s="3"/>
      <c r="GB11" s="137"/>
      <c r="GC11" s="9"/>
      <c r="GD11" s="9"/>
      <c r="GE11" s="9"/>
      <c r="GF11" s="9"/>
      <c r="GG11" s="9"/>
      <c r="GH11" s="10"/>
      <c r="GJ11" s="130"/>
      <c r="GK11" s="137"/>
      <c r="GL11" s="9"/>
      <c r="GM11" s="9"/>
      <c r="GN11" s="9"/>
      <c r="GO11" s="9"/>
      <c r="GP11" s="9"/>
      <c r="GQ11" s="9"/>
      <c r="GR11" s="9"/>
      <c r="GS11" s="10"/>
    </row>
    <row r="12" spans="1:201" ht="15" customHeight="1">
      <c r="A12" s="243" t="s">
        <v>106</v>
      </c>
      <c r="B12" s="11">
        <v>1</v>
      </c>
      <c r="C12" s="27" t="s">
        <v>44</v>
      </c>
      <c r="D12" s="129" t="s">
        <v>49</v>
      </c>
      <c r="E12" s="132" t="s">
        <v>49</v>
      </c>
      <c r="F12" s="132" t="s">
        <v>49</v>
      </c>
      <c r="G12" s="132" t="s">
        <v>49</v>
      </c>
      <c r="H12" s="132" t="s">
        <v>49</v>
      </c>
      <c r="I12" s="132" t="s">
        <v>49</v>
      </c>
      <c r="J12" s="132" t="s">
        <v>49</v>
      </c>
      <c r="K12" s="132" t="s">
        <v>49</v>
      </c>
      <c r="L12" s="11">
        <v>45</v>
      </c>
      <c r="M12" s="12" t="s">
        <v>107</v>
      </c>
      <c r="N12" s="129" t="s">
        <v>49</v>
      </c>
      <c r="O12" s="132" t="s">
        <v>49</v>
      </c>
      <c r="P12" s="132" t="s">
        <v>49</v>
      </c>
      <c r="Q12" s="132" t="s">
        <v>49</v>
      </c>
      <c r="R12" s="132" t="s">
        <v>49</v>
      </c>
      <c r="S12" s="132" t="s">
        <v>49</v>
      </c>
      <c r="T12" s="132" t="s">
        <v>49</v>
      </c>
      <c r="U12" s="132" t="s">
        <v>49</v>
      </c>
      <c r="V12" s="11">
        <v>45</v>
      </c>
      <c r="W12" s="12" t="s">
        <v>107</v>
      </c>
      <c r="X12" s="129" t="s">
        <v>49</v>
      </c>
      <c r="Y12" s="132" t="s">
        <v>49</v>
      </c>
      <c r="Z12" s="132" t="s">
        <v>49</v>
      </c>
      <c r="AA12" s="132" t="s">
        <v>49</v>
      </c>
      <c r="AB12" s="132" t="s">
        <v>49</v>
      </c>
      <c r="AC12" s="132" t="s">
        <v>49</v>
      </c>
      <c r="AD12" s="132" t="s">
        <v>49</v>
      </c>
      <c r="AE12" s="132" t="s">
        <v>49</v>
      </c>
      <c r="AF12" s="11">
        <v>45</v>
      </c>
      <c r="AG12" s="12" t="s">
        <v>107</v>
      </c>
      <c r="AH12" s="13">
        <v>35</v>
      </c>
      <c r="AI12" s="213" t="s">
        <v>108</v>
      </c>
      <c r="AJ12" s="214"/>
      <c r="AK12" s="215"/>
      <c r="AL12" s="11">
        <v>47</v>
      </c>
      <c r="AM12" s="216" t="s">
        <v>109</v>
      </c>
      <c r="AN12" s="217"/>
      <c r="AO12" s="218"/>
      <c r="AP12" s="13">
        <v>46</v>
      </c>
      <c r="AQ12" s="213" t="s">
        <v>94</v>
      </c>
      <c r="AR12" s="214"/>
      <c r="AS12" s="215"/>
      <c r="AT12" s="11">
        <v>50</v>
      </c>
      <c r="AU12" s="216" t="s">
        <v>94</v>
      </c>
      <c r="AV12" s="217"/>
      <c r="AW12" s="218"/>
      <c r="AX12" s="129" t="s">
        <v>49</v>
      </c>
      <c r="AY12" s="213" t="s">
        <v>49</v>
      </c>
      <c r="AZ12" s="214"/>
      <c r="BA12" s="214"/>
      <c r="BB12" s="214"/>
      <c r="BC12" s="214"/>
      <c r="BD12" s="214"/>
      <c r="BE12" s="222"/>
      <c r="BF12" s="129">
        <v>58</v>
      </c>
      <c r="BG12" s="213" t="s">
        <v>67</v>
      </c>
      <c r="BH12" s="214"/>
      <c r="BI12" s="214"/>
      <c r="BJ12" s="214"/>
      <c r="BK12" s="214"/>
      <c r="BL12" s="214"/>
      <c r="BM12" s="222"/>
      <c r="BN12" s="129">
        <v>14</v>
      </c>
      <c r="BO12" s="213" t="s">
        <v>86</v>
      </c>
      <c r="BP12" s="214"/>
      <c r="BQ12" s="215"/>
      <c r="BR12" s="132">
        <v>25</v>
      </c>
      <c r="BS12" s="132" t="s">
        <v>98</v>
      </c>
      <c r="BT12" s="132">
        <v>27</v>
      </c>
      <c r="BU12" s="133" t="s">
        <v>110</v>
      </c>
      <c r="BV12" s="129">
        <v>16</v>
      </c>
      <c r="BW12" s="213" t="s">
        <v>60</v>
      </c>
      <c r="BX12" s="214"/>
      <c r="BY12" s="214"/>
      <c r="BZ12" s="214"/>
      <c r="CA12" s="214"/>
      <c r="CB12" s="214"/>
      <c r="CC12" s="222"/>
      <c r="CD12" s="129">
        <v>8</v>
      </c>
      <c r="CE12" s="213" t="s">
        <v>111</v>
      </c>
      <c r="CF12" s="214"/>
      <c r="CG12" s="215"/>
      <c r="CH12" s="132">
        <v>28</v>
      </c>
      <c r="CI12" s="213" t="s">
        <v>67</v>
      </c>
      <c r="CJ12" s="214"/>
      <c r="CK12" s="214"/>
      <c r="CL12" s="214"/>
      <c r="CM12" s="222"/>
      <c r="CN12" s="129">
        <v>57</v>
      </c>
      <c r="CO12" s="213" t="s">
        <v>67</v>
      </c>
      <c r="CP12" s="214"/>
      <c r="CQ12" s="214"/>
      <c r="CR12" s="214"/>
      <c r="CS12" s="214"/>
      <c r="CT12" s="214"/>
      <c r="CU12" s="214"/>
      <c r="CV12" s="214"/>
      <c r="CW12" s="222"/>
      <c r="CX12" s="129">
        <v>55</v>
      </c>
      <c r="CY12" s="213" t="s">
        <v>112</v>
      </c>
      <c r="CZ12" s="214"/>
      <c r="DA12" s="215"/>
      <c r="DB12" s="132" t="s">
        <v>49</v>
      </c>
      <c r="DC12" s="213" t="s">
        <v>49</v>
      </c>
      <c r="DD12" s="214"/>
      <c r="DE12" s="214"/>
      <c r="DF12" s="214"/>
      <c r="DG12" s="222"/>
      <c r="DH12" s="129" t="s">
        <v>49</v>
      </c>
      <c r="DI12" s="213" t="s">
        <v>49</v>
      </c>
      <c r="DJ12" s="214"/>
      <c r="DK12" s="214"/>
      <c r="DL12" s="214"/>
      <c r="DM12" s="214"/>
      <c r="DN12" s="214"/>
      <c r="DO12" s="222"/>
      <c r="DP12" s="13">
        <v>53</v>
      </c>
      <c r="DQ12" s="213" t="s">
        <v>82</v>
      </c>
      <c r="DR12" s="214"/>
      <c r="DS12" s="214"/>
      <c r="DT12" s="214"/>
      <c r="DU12" s="214"/>
      <c r="DV12" s="214"/>
      <c r="DW12" s="222"/>
      <c r="DX12" s="13">
        <v>48</v>
      </c>
      <c r="DY12" s="213" t="s">
        <v>60</v>
      </c>
      <c r="DZ12" s="214"/>
      <c r="EA12" s="214"/>
      <c r="EB12" s="214"/>
      <c r="EC12" s="214"/>
      <c r="ED12" s="214"/>
      <c r="EE12" s="222"/>
      <c r="EF12" s="13">
        <v>56</v>
      </c>
      <c r="EG12" s="213" t="s">
        <v>88</v>
      </c>
      <c r="EH12" s="214"/>
      <c r="EI12" s="214"/>
      <c r="EJ12" s="214"/>
      <c r="EK12" s="214"/>
      <c r="EL12" s="214"/>
      <c r="EM12" s="222"/>
      <c r="EN12" s="13">
        <v>29</v>
      </c>
      <c r="EO12" s="11" t="s">
        <v>57</v>
      </c>
      <c r="EP12" s="11">
        <v>19</v>
      </c>
      <c r="EQ12" s="11" t="s">
        <v>58</v>
      </c>
      <c r="ER12" s="11">
        <v>49</v>
      </c>
      <c r="ES12" s="12" t="s">
        <v>59</v>
      </c>
      <c r="ET12" s="2">
        <v>29</v>
      </c>
      <c r="EU12" s="6" t="s">
        <v>57</v>
      </c>
      <c r="EV12" s="6">
        <v>19</v>
      </c>
      <c r="EW12" s="6" t="s">
        <v>58</v>
      </c>
      <c r="EX12" s="6">
        <v>49</v>
      </c>
      <c r="EY12" s="7" t="s">
        <v>59</v>
      </c>
      <c r="EZ12" s="129" t="s">
        <v>49</v>
      </c>
      <c r="FA12" s="213" t="s">
        <v>49</v>
      </c>
      <c r="FB12" s="214"/>
      <c r="FC12" s="214"/>
      <c r="FD12" s="214"/>
      <c r="FE12" s="214"/>
      <c r="FF12" s="214"/>
      <c r="FG12" s="222"/>
      <c r="FT12" s="13"/>
      <c r="FU12" s="11"/>
      <c r="FV12" s="11"/>
      <c r="FW12" s="11"/>
      <c r="FX12" s="11"/>
      <c r="FY12" s="12"/>
      <c r="GA12" s="13"/>
      <c r="GB12" s="132"/>
      <c r="GC12" s="11"/>
      <c r="GD12" s="11"/>
      <c r="GE12" s="11"/>
      <c r="GF12" s="11"/>
      <c r="GG12" s="11"/>
      <c r="GH12" s="12"/>
      <c r="GJ12" s="129"/>
      <c r="GK12" s="132"/>
      <c r="GL12" s="132"/>
      <c r="GM12" s="132"/>
      <c r="GN12" s="132"/>
      <c r="GO12" s="132"/>
      <c r="GP12" s="132"/>
      <c r="GQ12" s="132"/>
      <c r="GR12" s="132"/>
      <c r="GS12" s="133"/>
    </row>
    <row r="13" spans="1:201">
      <c r="A13" s="244"/>
      <c r="B13" s="6">
        <v>2</v>
      </c>
      <c r="C13" s="23" t="s">
        <v>61</v>
      </c>
      <c r="D13" s="2">
        <v>16</v>
      </c>
      <c r="E13" s="208" t="s">
        <v>60</v>
      </c>
      <c r="F13" s="209"/>
      <c r="G13" s="209"/>
      <c r="H13" s="209"/>
      <c r="I13" s="209"/>
      <c r="J13" s="209"/>
      <c r="K13" s="209"/>
      <c r="L13" s="209"/>
      <c r="M13" s="210"/>
      <c r="N13" s="2">
        <v>15</v>
      </c>
      <c r="O13" s="208" t="s">
        <v>60</v>
      </c>
      <c r="P13" s="209"/>
      <c r="Q13" s="209"/>
      <c r="R13" s="209"/>
      <c r="S13" s="209"/>
      <c r="T13" s="209"/>
      <c r="U13" s="209"/>
      <c r="V13" s="209"/>
      <c r="W13" s="210"/>
      <c r="X13" s="2">
        <v>45</v>
      </c>
      <c r="Y13" s="208" t="s">
        <v>99</v>
      </c>
      <c r="Z13" s="209"/>
      <c r="AA13" s="209"/>
      <c r="AB13" s="209"/>
      <c r="AC13" s="209"/>
      <c r="AD13" s="209"/>
      <c r="AE13" s="209"/>
      <c r="AF13" s="209"/>
      <c r="AG13" s="210"/>
      <c r="AH13" s="2">
        <v>53</v>
      </c>
      <c r="AI13" s="208" t="s">
        <v>82</v>
      </c>
      <c r="AJ13" s="209"/>
      <c r="AK13" s="211"/>
      <c r="AL13" s="6">
        <v>47</v>
      </c>
      <c r="AM13" s="208" t="s">
        <v>109</v>
      </c>
      <c r="AN13" s="209"/>
      <c r="AO13" s="210"/>
      <c r="AP13" s="2">
        <v>46</v>
      </c>
      <c r="AQ13" s="208" t="s">
        <v>94</v>
      </c>
      <c r="AR13" s="209"/>
      <c r="AS13" s="211"/>
      <c r="AT13" s="6">
        <v>50</v>
      </c>
      <c r="AU13" s="208" t="s">
        <v>94</v>
      </c>
      <c r="AV13" s="209"/>
      <c r="AW13" s="210"/>
      <c r="AX13" s="2" t="s">
        <v>74</v>
      </c>
      <c r="AY13" s="208" t="s">
        <v>75</v>
      </c>
      <c r="AZ13" s="209"/>
      <c r="BA13" s="209"/>
      <c r="BB13" s="209"/>
      <c r="BC13" s="209"/>
      <c r="BD13" s="209"/>
      <c r="BE13" s="210"/>
      <c r="BF13" s="2" t="s">
        <v>74</v>
      </c>
      <c r="BG13" s="205" t="s">
        <v>75</v>
      </c>
      <c r="BH13" s="206"/>
      <c r="BI13" s="206"/>
      <c r="BJ13" s="206"/>
      <c r="BK13" s="206"/>
      <c r="BL13" s="206"/>
      <c r="BM13" s="207"/>
      <c r="BN13" s="2">
        <v>14</v>
      </c>
      <c r="BO13" s="205" t="s">
        <v>86</v>
      </c>
      <c r="BP13" s="206"/>
      <c r="BQ13" s="212"/>
      <c r="BR13" s="6">
        <v>25</v>
      </c>
      <c r="BS13" s="6" t="s">
        <v>98</v>
      </c>
      <c r="BT13" s="6">
        <v>27</v>
      </c>
      <c r="BU13" s="7" t="s">
        <v>110</v>
      </c>
      <c r="BV13" s="2">
        <v>8</v>
      </c>
      <c r="BW13" s="205" t="s">
        <v>67</v>
      </c>
      <c r="BX13" s="206"/>
      <c r="BY13" s="206"/>
      <c r="BZ13" s="206"/>
      <c r="CA13" s="206"/>
      <c r="CB13" s="206"/>
      <c r="CC13" s="207"/>
      <c r="CD13" s="2">
        <v>35</v>
      </c>
      <c r="CE13" s="205" t="s">
        <v>113</v>
      </c>
      <c r="CF13" s="206"/>
      <c r="CG13" s="212"/>
      <c r="CH13" s="6">
        <v>28</v>
      </c>
      <c r="CI13" s="208" t="s">
        <v>67</v>
      </c>
      <c r="CJ13" s="209"/>
      <c r="CK13" s="209"/>
      <c r="CL13" s="209"/>
      <c r="CM13" s="210"/>
      <c r="CN13" s="2">
        <v>57</v>
      </c>
      <c r="CO13" s="205" t="s">
        <v>67</v>
      </c>
      <c r="CP13" s="206"/>
      <c r="CQ13" s="206"/>
      <c r="CR13" s="206"/>
      <c r="CS13" s="206"/>
      <c r="CT13" s="206"/>
      <c r="CU13" s="206"/>
      <c r="CV13" s="206"/>
      <c r="CW13" s="207"/>
      <c r="CX13" s="2">
        <v>55</v>
      </c>
      <c r="CY13" s="205" t="s">
        <v>112</v>
      </c>
      <c r="CZ13" s="206"/>
      <c r="DA13" s="212"/>
      <c r="DB13" s="134" t="s">
        <v>49</v>
      </c>
      <c r="DC13" s="205" t="s">
        <v>49</v>
      </c>
      <c r="DD13" s="206"/>
      <c r="DE13" s="206"/>
      <c r="DF13" s="206"/>
      <c r="DG13" s="207"/>
      <c r="DH13" s="162" t="s">
        <v>49</v>
      </c>
      <c r="DI13" s="205" t="s">
        <v>49</v>
      </c>
      <c r="DJ13" s="206"/>
      <c r="DK13" s="206"/>
      <c r="DL13" s="206"/>
      <c r="DM13" s="206"/>
      <c r="DN13" s="206"/>
      <c r="DO13" s="207"/>
      <c r="DP13" s="2">
        <v>56</v>
      </c>
      <c r="DQ13" s="208" t="s">
        <v>88</v>
      </c>
      <c r="DR13" s="209"/>
      <c r="DS13" s="209"/>
      <c r="DT13" s="209"/>
      <c r="DU13" s="209"/>
      <c r="DV13" s="209"/>
      <c r="DW13" s="210"/>
      <c r="DX13" s="186">
        <v>48</v>
      </c>
      <c r="DY13" s="224" t="s">
        <v>67</v>
      </c>
      <c r="DZ13" s="225"/>
      <c r="EA13" s="227"/>
      <c r="EB13" s="6">
        <v>58</v>
      </c>
      <c r="EC13" s="208" t="s">
        <v>67</v>
      </c>
      <c r="ED13" s="209"/>
      <c r="EE13" s="210"/>
      <c r="EF13" s="186">
        <v>48</v>
      </c>
      <c r="EG13" s="224" t="s">
        <v>67</v>
      </c>
      <c r="EH13" s="225"/>
      <c r="EI13" s="225"/>
      <c r="EJ13" s="225"/>
      <c r="EK13" s="225"/>
      <c r="EL13" s="225"/>
      <c r="EM13" s="226"/>
      <c r="EN13" s="2">
        <v>29</v>
      </c>
      <c r="EO13" s="6" t="s">
        <v>57</v>
      </c>
      <c r="EP13" s="6">
        <v>19</v>
      </c>
      <c r="EQ13" s="6" t="s">
        <v>58</v>
      </c>
      <c r="ER13" s="6">
        <v>49</v>
      </c>
      <c r="ES13" s="7" t="s">
        <v>59</v>
      </c>
      <c r="ET13" s="2">
        <v>29</v>
      </c>
      <c r="EU13" s="6" t="s">
        <v>57</v>
      </c>
      <c r="EV13" s="6">
        <v>19</v>
      </c>
      <c r="EW13" s="6" t="s">
        <v>58</v>
      </c>
      <c r="EX13" s="6">
        <v>49</v>
      </c>
      <c r="EY13" s="7" t="s">
        <v>59</v>
      </c>
      <c r="EZ13" s="162" t="s">
        <v>49</v>
      </c>
      <c r="FA13" s="205" t="s">
        <v>49</v>
      </c>
      <c r="FB13" s="206"/>
      <c r="FC13" s="206"/>
      <c r="FD13" s="206"/>
      <c r="FE13" s="206"/>
      <c r="FF13" s="206"/>
      <c r="FG13" s="207"/>
      <c r="FT13" s="2"/>
      <c r="FU13" s="6"/>
      <c r="FV13" s="6"/>
      <c r="FW13" s="6"/>
      <c r="FX13" s="6"/>
      <c r="FY13" s="7"/>
      <c r="GA13" s="2"/>
      <c r="GB13" s="6"/>
      <c r="GC13" s="6"/>
      <c r="GD13" s="6"/>
      <c r="GE13" s="6"/>
      <c r="GF13" s="6"/>
      <c r="GG13" s="6"/>
      <c r="GH13" s="7"/>
      <c r="GJ13" s="2"/>
      <c r="GK13" s="134"/>
      <c r="GL13" s="6"/>
      <c r="GM13" s="6"/>
      <c r="GN13" s="6"/>
      <c r="GO13" s="6"/>
      <c r="GP13" s="6"/>
      <c r="GQ13" s="6"/>
      <c r="GR13" s="6"/>
      <c r="GS13" s="7"/>
    </row>
    <row r="14" spans="1:201">
      <c r="A14" s="244"/>
      <c r="B14" s="6">
        <v>3</v>
      </c>
      <c r="C14" s="23" t="s">
        <v>70</v>
      </c>
      <c r="D14" s="2" t="s">
        <v>74</v>
      </c>
      <c r="E14" s="208" t="s">
        <v>75</v>
      </c>
      <c r="F14" s="209"/>
      <c r="G14" s="209"/>
      <c r="H14" s="209"/>
      <c r="I14" s="209"/>
      <c r="J14" s="209"/>
      <c r="K14" s="209"/>
      <c r="L14" s="209"/>
      <c r="M14" s="210"/>
      <c r="N14" s="2">
        <v>19</v>
      </c>
      <c r="O14" s="208" t="s">
        <v>114</v>
      </c>
      <c r="P14" s="209"/>
      <c r="Q14" s="209"/>
      <c r="R14" s="209"/>
      <c r="S14" s="209"/>
      <c r="T14" s="209"/>
      <c r="U14" s="209"/>
      <c r="V14" s="209"/>
      <c r="W14" s="210"/>
      <c r="X14" s="2" t="s">
        <v>95</v>
      </c>
      <c r="Y14" s="208" t="s">
        <v>80</v>
      </c>
      <c r="Z14" s="209"/>
      <c r="AA14" s="209"/>
      <c r="AB14" s="209"/>
      <c r="AC14" s="209"/>
      <c r="AD14" s="209"/>
      <c r="AE14" s="209"/>
      <c r="AF14" s="209"/>
      <c r="AG14" s="210"/>
      <c r="AH14" s="2">
        <v>16</v>
      </c>
      <c r="AI14" s="208" t="s">
        <v>60</v>
      </c>
      <c r="AJ14" s="209"/>
      <c r="AK14" s="209"/>
      <c r="AL14" s="209"/>
      <c r="AM14" s="209"/>
      <c r="AN14" s="209"/>
      <c r="AO14" s="210"/>
      <c r="AP14" s="2">
        <v>46</v>
      </c>
      <c r="AQ14" s="208" t="s">
        <v>94</v>
      </c>
      <c r="AR14" s="209"/>
      <c r="AS14" s="211"/>
      <c r="AT14" s="6">
        <v>50</v>
      </c>
      <c r="AU14" s="208" t="s">
        <v>94</v>
      </c>
      <c r="AV14" s="209"/>
      <c r="AW14" s="210"/>
      <c r="AX14" s="2">
        <v>56</v>
      </c>
      <c r="AY14" s="208" t="s">
        <v>67</v>
      </c>
      <c r="AZ14" s="209"/>
      <c r="BA14" s="209"/>
      <c r="BB14" s="209"/>
      <c r="BC14" s="209"/>
      <c r="BD14" s="209"/>
      <c r="BE14" s="210"/>
      <c r="BF14" s="2">
        <v>47</v>
      </c>
      <c r="BG14" s="208" t="s">
        <v>50</v>
      </c>
      <c r="BH14" s="209"/>
      <c r="BI14" s="209"/>
      <c r="BJ14" s="209"/>
      <c r="BK14" s="209"/>
      <c r="BL14" s="209"/>
      <c r="BM14" s="210"/>
      <c r="BN14" s="2">
        <v>14</v>
      </c>
      <c r="BO14" s="208" t="s">
        <v>86</v>
      </c>
      <c r="BP14" s="209"/>
      <c r="BQ14" s="211"/>
      <c r="BR14" s="6">
        <v>8</v>
      </c>
      <c r="BS14" s="208" t="s">
        <v>67</v>
      </c>
      <c r="BT14" s="209"/>
      <c r="BU14" s="210"/>
      <c r="BV14" s="2">
        <v>25</v>
      </c>
      <c r="BW14" s="208" t="s">
        <v>98</v>
      </c>
      <c r="BX14" s="209"/>
      <c r="BY14" s="209"/>
      <c r="BZ14" s="209"/>
      <c r="CA14" s="209"/>
      <c r="CB14" s="209"/>
      <c r="CC14" s="210"/>
      <c r="CD14" s="2">
        <v>53</v>
      </c>
      <c r="CE14" s="208" t="s">
        <v>53</v>
      </c>
      <c r="CF14" s="209"/>
      <c r="CG14" s="211"/>
      <c r="CH14" s="6">
        <v>28</v>
      </c>
      <c r="CI14" s="208" t="s">
        <v>67</v>
      </c>
      <c r="CJ14" s="209"/>
      <c r="CK14" s="209"/>
      <c r="CL14" s="209"/>
      <c r="CM14" s="210"/>
      <c r="CN14" s="2">
        <v>57</v>
      </c>
      <c r="CO14" s="208" t="s">
        <v>67</v>
      </c>
      <c r="CP14" s="209"/>
      <c r="CQ14" s="209"/>
      <c r="CR14" s="209"/>
      <c r="CS14" s="209"/>
      <c r="CT14" s="209"/>
      <c r="CU14" s="209"/>
      <c r="CV14" s="209"/>
      <c r="CW14" s="210"/>
      <c r="CX14" s="2">
        <v>55</v>
      </c>
      <c r="CY14" s="208" t="s">
        <v>112</v>
      </c>
      <c r="CZ14" s="209"/>
      <c r="DA14" s="211"/>
      <c r="DB14" s="134" t="s">
        <v>49</v>
      </c>
      <c r="DC14" s="205" t="s">
        <v>49</v>
      </c>
      <c r="DD14" s="206"/>
      <c r="DE14" s="206"/>
      <c r="DF14" s="206"/>
      <c r="DG14" s="207"/>
      <c r="DH14" s="2">
        <v>15</v>
      </c>
      <c r="DI14" s="208" t="s">
        <v>88</v>
      </c>
      <c r="DJ14" s="209"/>
      <c r="DK14" s="209"/>
      <c r="DL14" s="209"/>
      <c r="DM14" s="209"/>
      <c r="DN14" s="209"/>
      <c r="DO14" s="210"/>
      <c r="DP14" s="2" t="s">
        <v>74</v>
      </c>
      <c r="DQ14" s="208" t="s">
        <v>75</v>
      </c>
      <c r="DR14" s="209"/>
      <c r="DS14" s="209"/>
      <c r="DT14" s="209"/>
      <c r="DU14" s="209"/>
      <c r="DV14" s="209"/>
      <c r="DW14" s="210"/>
      <c r="DX14" s="2">
        <v>48</v>
      </c>
      <c r="DY14" s="208" t="s">
        <v>67</v>
      </c>
      <c r="DZ14" s="209"/>
      <c r="EA14" s="211"/>
      <c r="EB14" s="6">
        <v>58</v>
      </c>
      <c r="EC14" s="208" t="s">
        <v>67</v>
      </c>
      <c r="ED14" s="209"/>
      <c r="EE14" s="210"/>
      <c r="EF14" s="2">
        <v>48</v>
      </c>
      <c r="EG14" s="208" t="s">
        <v>67</v>
      </c>
      <c r="EH14" s="209"/>
      <c r="EI14" s="209"/>
      <c r="EJ14" s="209"/>
      <c r="EK14" s="209"/>
      <c r="EL14" s="209"/>
      <c r="EM14" s="210"/>
      <c r="EN14" s="2">
        <v>29</v>
      </c>
      <c r="EO14" s="208" t="s">
        <v>82</v>
      </c>
      <c r="EP14" s="209"/>
      <c r="EQ14" s="209"/>
      <c r="ER14" s="209"/>
      <c r="ES14" s="210"/>
      <c r="ET14" s="2">
        <v>35</v>
      </c>
      <c r="EU14" s="208" t="s">
        <v>51</v>
      </c>
      <c r="EV14" s="209"/>
      <c r="EW14" s="209"/>
      <c r="EX14" s="209"/>
      <c r="EY14" s="210"/>
      <c r="EZ14" s="2">
        <v>27</v>
      </c>
      <c r="FA14" s="6" t="s">
        <v>115</v>
      </c>
      <c r="FB14" s="6">
        <v>45</v>
      </c>
      <c r="FC14" s="6" t="s">
        <v>45</v>
      </c>
      <c r="FD14" s="6">
        <v>49</v>
      </c>
      <c r="FE14" s="6" t="s">
        <v>46</v>
      </c>
      <c r="FF14" s="6">
        <v>54</v>
      </c>
      <c r="FG14" s="7" t="s">
        <v>69</v>
      </c>
      <c r="FT14" s="2"/>
      <c r="FU14" s="6"/>
      <c r="FV14" s="6"/>
      <c r="FW14" s="6"/>
      <c r="FX14" s="6"/>
      <c r="FY14" s="7"/>
      <c r="GA14" s="2"/>
      <c r="GB14" s="6"/>
      <c r="GC14" s="6"/>
      <c r="GD14" s="6"/>
      <c r="GE14" s="6"/>
      <c r="GF14" s="6"/>
      <c r="GG14" s="6"/>
      <c r="GH14" s="7"/>
      <c r="GJ14" s="2"/>
      <c r="GK14" s="6"/>
      <c r="GL14" s="6"/>
      <c r="GM14" s="6"/>
      <c r="GN14" s="6"/>
      <c r="GO14" s="6"/>
      <c r="GP14" s="6"/>
      <c r="GQ14" s="6"/>
      <c r="GR14" s="6"/>
      <c r="GS14" s="7"/>
    </row>
    <row r="15" spans="1:201">
      <c r="A15" s="244"/>
      <c r="B15" s="6">
        <v>4</v>
      </c>
      <c r="C15" s="23" t="s">
        <v>78</v>
      </c>
      <c r="D15" s="2">
        <v>16</v>
      </c>
      <c r="E15" s="208" t="s">
        <v>81</v>
      </c>
      <c r="F15" s="209"/>
      <c r="G15" s="209"/>
      <c r="H15" s="209"/>
      <c r="I15" s="209"/>
      <c r="J15" s="209"/>
      <c r="K15" s="209"/>
      <c r="L15" s="209"/>
      <c r="M15" s="210"/>
      <c r="N15" s="2">
        <v>47</v>
      </c>
      <c r="O15" s="208" t="s">
        <v>116</v>
      </c>
      <c r="P15" s="209"/>
      <c r="Q15" s="211"/>
      <c r="R15" s="6">
        <v>35</v>
      </c>
      <c r="S15" s="208" t="s">
        <v>80</v>
      </c>
      <c r="T15" s="209"/>
      <c r="U15" s="209"/>
      <c r="V15" s="209"/>
      <c r="W15" s="210"/>
      <c r="X15" s="2">
        <v>58</v>
      </c>
      <c r="Y15" s="208" t="s">
        <v>67</v>
      </c>
      <c r="Z15" s="209"/>
      <c r="AA15" s="209"/>
      <c r="AB15" s="209"/>
      <c r="AC15" s="209"/>
      <c r="AD15" s="209"/>
      <c r="AE15" s="209"/>
      <c r="AF15" s="209"/>
      <c r="AG15" s="210"/>
      <c r="AH15" s="2" t="s">
        <v>74</v>
      </c>
      <c r="AI15" s="208" t="s">
        <v>75</v>
      </c>
      <c r="AJ15" s="209"/>
      <c r="AK15" s="209"/>
      <c r="AL15" s="209"/>
      <c r="AM15" s="209"/>
      <c r="AN15" s="209"/>
      <c r="AO15" s="210"/>
      <c r="AP15" s="2">
        <v>53</v>
      </c>
      <c r="AQ15" s="208" t="s">
        <v>82</v>
      </c>
      <c r="AR15" s="209"/>
      <c r="AS15" s="209"/>
      <c r="AT15" s="209"/>
      <c r="AU15" s="209"/>
      <c r="AV15" s="209"/>
      <c r="AW15" s="210"/>
      <c r="AX15" s="2">
        <v>57</v>
      </c>
      <c r="AY15" s="208" t="s">
        <v>60</v>
      </c>
      <c r="AZ15" s="209"/>
      <c r="BA15" s="209"/>
      <c r="BB15" s="209"/>
      <c r="BC15" s="209"/>
      <c r="BD15" s="209"/>
      <c r="BE15" s="210"/>
      <c r="BF15" s="2">
        <v>50</v>
      </c>
      <c r="BG15" s="208" t="s">
        <v>98</v>
      </c>
      <c r="BH15" s="209"/>
      <c r="BI15" s="209"/>
      <c r="BJ15" s="209"/>
      <c r="BK15" s="209"/>
      <c r="BL15" s="209"/>
      <c r="BM15" s="210"/>
      <c r="BN15" s="2">
        <v>19</v>
      </c>
      <c r="BO15" s="208" t="s">
        <v>71</v>
      </c>
      <c r="BP15" s="209"/>
      <c r="BQ15" s="209"/>
      <c r="BR15" s="209"/>
      <c r="BS15" s="209"/>
      <c r="BT15" s="209"/>
      <c r="BU15" s="210"/>
      <c r="BV15" s="2">
        <v>55</v>
      </c>
      <c r="BW15" s="208" t="s">
        <v>117</v>
      </c>
      <c r="BX15" s="209"/>
      <c r="BY15" s="209"/>
      <c r="BZ15" s="209"/>
      <c r="CA15" s="209"/>
      <c r="CB15" s="209"/>
      <c r="CC15" s="210"/>
      <c r="CD15" s="2">
        <v>25</v>
      </c>
      <c r="CE15" s="6" t="s">
        <v>57</v>
      </c>
      <c r="CF15" s="6">
        <v>54</v>
      </c>
      <c r="CG15" s="6" t="s">
        <v>58</v>
      </c>
      <c r="CH15" s="6">
        <v>46</v>
      </c>
      <c r="CI15" s="6" t="s">
        <v>59</v>
      </c>
      <c r="CJ15" s="6">
        <v>45</v>
      </c>
      <c r="CK15" s="6" t="s">
        <v>118</v>
      </c>
      <c r="CL15" s="6">
        <v>27</v>
      </c>
      <c r="CM15" s="7" t="s">
        <v>83</v>
      </c>
      <c r="CN15" s="2">
        <v>25</v>
      </c>
      <c r="CO15" s="6" t="s">
        <v>57</v>
      </c>
      <c r="CP15" s="6">
        <v>54</v>
      </c>
      <c r="CQ15" s="6" t="s">
        <v>58</v>
      </c>
      <c r="CR15" s="6">
        <v>46</v>
      </c>
      <c r="CS15" s="6" t="s">
        <v>59</v>
      </c>
      <c r="CT15" s="6">
        <v>45</v>
      </c>
      <c r="CU15" s="6" t="s">
        <v>118</v>
      </c>
      <c r="CV15" s="6">
        <v>27</v>
      </c>
      <c r="CW15" s="7" t="s">
        <v>83</v>
      </c>
      <c r="CX15" s="2">
        <v>25</v>
      </c>
      <c r="CY15" s="6" t="s">
        <v>57</v>
      </c>
      <c r="CZ15" s="6">
        <v>54</v>
      </c>
      <c r="DA15" s="6" t="s">
        <v>58</v>
      </c>
      <c r="DB15" s="6">
        <v>46</v>
      </c>
      <c r="DC15" s="6" t="s">
        <v>59</v>
      </c>
      <c r="DD15" s="6">
        <v>45</v>
      </c>
      <c r="DE15" s="6" t="s">
        <v>118</v>
      </c>
      <c r="DF15" s="6">
        <v>27</v>
      </c>
      <c r="DG15" s="7" t="s">
        <v>83</v>
      </c>
      <c r="DH15" s="2">
        <v>8</v>
      </c>
      <c r="DI15" s="208" t="s">
        <v>67</v>
      </c>
      <c r="DJ15" s="209"/>
      <c r="DK15" s="209"/>
      <c r="DL15" s="209"/>
      <c r="DM15" s="209"/>
      <c r="DN15" s="209"/>
      <c r="DO15" s="210"/>
      <c r="DP15" s="2">
        <v>14</v>
      </c>
      <c r="DQ15" s="208" t="s">
        <v>51</v>
      </c>
      <c r="DR15" s="209"/>
      <c r="DS15" s="209"/>
      <c r="DT15" s="209"/>
      <c r="DU15" s="209"/>
      <c r="DV15" s="209"/>
      <c r="DW15" s="210"/>
      <c r="DX15" s="2" t="s">
        <v>74</v>
      </c>
      <c r="DY15" s="208" t="s">
        <v>75</v>
      </c>
      <c r="DZ15" s="209"/>
      <c r="EA15" s="209"/>
      <c r="EB15" s="209"/>
      <c r="EC15" s="209"/>
      <c r="ED15" s="209"/>
      <c r="EE15" s="210"/>
      <c r="EF15" s="2">
        <v>48</v>
      </c>
      <c r="EG15" s="208" t="s">
        <v>60</v>
      </c>
      <c r="EH15" s="209"/>
      <c r="EI15" s="209"/>
      <c r="EJ15" s="209"/>
      <c r="EK15" s="209"/>
      <c r="EL15" s="209"/>
      <c r="EM15" s="210"/>
      <c r="EN15" s="2">
        <v>49</v>
      </c>
      <c r="EO15" s="6" t="s">
        <v>45</v>
      </c>
      <c r="EP15" s="6">
        <v>28</v>
      </c>
      <c r="EQ15" s="6" t="s">
        <v>46</v>
      </c>
      <c r="ER15" s="6">
        <v>29</v>
      </c>
      <c r="ES15" s="7" t="s">
        <v>69</v>
      </c>
      <c r="ET15" s="2">
        <v>49</v>
      </c>
      <c r="EU15" s="6" t="s">
        <v>45</v>
      </c>
      <c r="EV15" s="6">
        <v>28</v>
      </c>
      <c r="EW15" s="6" t="s">
        <v>46</v>
      </c>
      <c r="EX15" s="6">
        <v>29</v>
      </c>
      <c r="EY15" s="7" t="s">
        <v>69</v>
      </c>
      <c r="EZ15" s="2">
        <v>15</v>
      </c>
      <c r="FA15" s="208" t="s">
        <v>77</v>
      </c>
      <c r="FB15" s="209"/>
      <c r="FC15" s="211"/>
      <c r="FD15" s="6">
        <v>56</v>
      </c>
      <c r="FE15" s="208" t="s">
        <v>89</v>
      </c>
      <c r="FF15" s="209"/>
      <c r="FG15" s="210"/>
      <c r="FT15" s="30"/>
      <c r="FU15" s="135"/>
      <c r="FV15" s="135"/>
      <c r="FW15" s="135"/>
      <c r="FX15" s="135"/>
      <c r="FY15" s="31"/>
      <c r="GA15" s="2"/>
      <c r="GB15" s="6"/>
      <c r="GC15" s="6"/>
      <c r="GD15" s="6"/>
      <c r="GE15" s="6"/>
      <c r="GF15" s="6"/>
      <c r="GG15" s="6"/>
      <c r="GH15" s="7"/>
      <c r="GJ15" s="2"/>
      <c r="GK15" s="6"/>
      <c r="GL15" s="6"/>
      <c r="GM15" s="6"/>
      <c r="GN15" s="6"/>
      <c r="GO15" s="6"/>
      <c r="GP15" s="6"/>
      <c r="GQ15" s="6"/>
      <c r="GR15" s="6"/>
      <c r="GS15" s="7"/>
    </row>
    <row r="16" spans="1:201">
      <c r="A16" s="244"/>
      <c r="B16" s="6">
        <v>5</v>
      </c>
      <c r="C16" s="23" t="s">
        <v>85</v>
      </c>
      <c r="D16" s="2">
        <v>35</v>
      </c>
      <c r="E16" s="208" t="s">
        <v>119</v>
      </c>
      <c r="F16" s="209"/>
      <c r="G16" s="211"/>
      <c r="H16" s="6">
        <v>49</v>
      </c>
      <c r="I16" s="208" t="s">
        <v>120</v>
      </c>
      <c r="J16" s="209"/>
      <c r="K16" s="209"/>
      <c r="L16" s="209"/>
      <c r="M16" s="210"/>
      <c r="N16" s="2">
        <v>58</v>
      </c>
      <c r="O16" s="208" t="s">
        <v>67</v>
      </c>
      <c r="P16" s="209"/>
      <c r="Q16" s="211"/>
      <c r="R16" s="6">
        <v>53</v>
      </c>
      <c r="S16" s="208" t="s">
        <v>108</v>
      </c>
      <c r="T16" s="209"/>
      <c r="U16" s="209"/>
      <c r="V16" s="209"/>
      <c r="W16" s="210"/>
      <c r="X16" s="2">
        <v>47</v>
      </c>
      <c r="Y16" s="208" t="s">
        <v>60</v>
      </c>
      <c r="Z16" s="209"/>
      <c r="AA16" s="209"/>
      <c r="AB16" s="209"/>
      <c r="AC16" s="209"/>
      <c r="AD16" s="209"/>
      <c r="AE16" s="209"/>
      <c r="AF16" s="209"/>
      <c r="AG16" s="210"/>
      <c r="AH16" s="2">
        <v>56</v>
      </c>
      <c r="AI16" s="208" t="s">
        <v>77</v>
      </c>
      <c r="AJ16" s="209"/>
      <c r="AK16" s="209"/>
      <c r="AL16" s="209"/>
      <c r="AM16" s="209"/>
      <c r="AN16" s="209"/>
      <c r="AO16" s="210"/>
      <c r="AP16" s="2" t="s">
        <v>74</v>
      </c>
      <c r="AQ16" s="208" t="s">
        <v>75</v>
      </c>
      <c r="AR16" s="209"/>
      <c r="AS16" s="209"/>
      <c r="AT16" s="209"/>
      <c r="AU16" s="209"/>
      <c r="AV16" s="209"/>
      <c r="AW16" s="210"/>
      <c r="AX16" s="2">
        <v>57</v>
      </c>
      <c r="AY16" s="208" t="s">
        <v>60</v>
      </c>
      <c r="AZ16" s="209"/>
      <c r="BA16" s="209"/>
      <c r="BB16" s="209"/>
      <c r="BC16" s="209"/>
      <c r="BD16" s="209"/>
      <c r="BE16" s="210"/>
      <c r="BF16" s="2">
        <v>15</v>
      </c>
      <c r="BG16" s="208" t="s">
        <v>71</v>
      </c>
      <c r="BH16" s="209"/>
      <c r="BI16" s="209"/>
      <c r="BJ16" s="209"/>
      <c r="BK16" s="209"/>
      <c r="BL16" s="209"/>
      <c r="BM16" s="210"/>
      <c r="BN16" s="2">
        <v>14</v>
      </c>
      <c r="BO16" s="208" t="s">
        <v>81</v>
      </c>
      <c r="BP16" s="209"/>
      <c r="BQ16" s="209"/>
      <c r="BR16" s="209"/>
      <c r="BS16" s="209"/>
      <c r="BT16" s="209"/>
      <c r="BU16" s="210"/>
      <c r="BV16" s="2">
        <v>55</v>
      </c>
      <c r="BW16" s="208" t="s">
        <v>117</v>
      </c>
      <c r="BX16" s="209"/>
      <c r="BY16" s="209"/>
      <c r="BZ16" s="209"/>
      <c r="CA16" s="209"/>
      <c r="CB16" s="209"/>
      <c r="CC16" s="210"/>
      <c r="CD16" s="2">
        <v>25</v>
      </c>
      <c r="CE16" s="6" t="s">
        <v>57</v>
      </c>
      <c r="CF16" s="6">
        <v>54</v>
      </c>
      <c r="CG16" s="6" t="s">
        <v>58</v>
      </c>
      <c r="CH16" s="6">
        <v>46</v>
      </c>
      <c r="CI16" s="6" t="s">
        <v>59</v>
      </c>
      <c r="CJ16" s="6">
        <v>45</v>
      </c>
      <c r="CK16" s="6" t="s">
        <v>118</v>
      </c>
      <c r="CL16" s="6">
        <v>27</v>
      </c>
      <c r="CM16" s="7" t="s">
        <v>83</v>
      </c>
      <c r="CN16" s="2">
        <v>25</v>
      </c>
      <c r="CO16" s="6" t="s">
        <v>57</v>
      </c>
      <c r="CP16" s="6">
        <v>54</v>
      </c>
      <c r="CQ16" s="6" t="s">
        <v>58</v>
      </c>
      <c r="CR16" s="6">
        <v>46</v>
      </c>
      <c r="CS16" s="6" t="s">
        <v>59</v>
      </c>
      <c r="CT16" s="6">
        <v>45</v>
      </c>
      <c r="CU16" s="6" t="s">
        <v>118</v>
      </c>
      <c r="CV16" s="6">
        <v>27</v>
      </c>
      <c r="CW16" s="7" t="s">
        <v>83</v>
      </c>
      <c r="CX16" s="2">
        <v>25</v>
      </c>
      <c r="CY16" s="6" t="s">
        <v>57</v>
      </c>
      <c r="CZ16" s="6">
        <v>54</v>
      </c>
      <c r="DA16" s="6" t="s">
        <v>58</v>
      </c>
      <c r="DB16" s="6">
        <v>46</v>
      </c>
      <c r="DC16" s="6" t="s">
        <v>59</v>
      </c>
      <c r="DD16" s="6">
        <v>45</v>
      </c>
      <c r="DE16" s="6" t="s">
        <v>118</v>
      </c>
      <c r="DF16" s="6">
        <v>27</v>
      </c>
      <c r="DG16" s="7" t="s">
        <v>83</v>
      </c>
      <c r="DH16" s="2">
        <v>50</v>
      </c>
      <c r="DI16" s="6" t="s">
        <v>45</v>
      </c>
      <c r="DJ16" s="6">
        <v>28</v>
      </c>
      <c r="DK16" s="208" t="s">
        <v>46</v>
      </c>
      <c r="DL16" s="209"/>
      <c r="DM16" s="211"/>
      <c r="DN16" s="6">
        <v>29</v>
      </c>
      <c r="DO16" s="7" t="s">
        <v>69</v>
      </c>
      <c r="DP16" s="2">
        <v>50</v>
      </c>
      <c r="DQ16" s="6" t="s">
        <v>45</v>
      </c>
      <c r="DR16" s="6">
        <v>28</v>
      </c>
      <c r="DS16" s="208" t="s">
        <v>46</v>
      </c>
      <c r="DT16" s="209"/>
      <c r="DU16" s="211"/>
      <c r="DV16" s="6">
        <v>29</v>
      </c>
      <c r="DW16" s="7" t="s">
        <v>69</v>
      </c>
      <c r="DX16" s="2">
        <v>48</v>
      </c>
      <c r="DY16" s="208" t="s">
        <v>82</v>
      </c>
      <c r="DZ16" s="209"/>
      <c r="EA16" s="209"/>
      <c r="EB16" s="209"/>
      <c r="EC16" s="209"/>
      <c r="ED16" s="209"/>
      <c r="EE16" s="210"/>
      <c r="EF16" s="2" t="s">
        <v>74</v>
      </c>
      <c r="EG16" s="208" t="s">
        <v>75</v>
      </c>
      <c r="EH16" s="209"/>
      <c r="EI16" s="209"/>
      <c r="EJ16" s="209"/>
      <c r="EK16" s="209"/>
      <c r="EL16" s="209"/>
      <c r="EM16" s="210"/>
      <c r="EN16" s="2">
        <v>16</v>
      </c>
      <c r="EO16" s="208" t="s">
        <v>60</v>
      </c>
      <c r="EP16" s="209"/>
      <c r="EQ16" s="209"/>
      <c r="ER16" s="209"/>
      <c r="ES16" s="210"/>
      <c r="ET16" s="2">
        <v>8</v>
      </c>
      <c r="EU16" s="208" t="s">
        <v>67</v>
      </c>
      <c r="EV16" s="209"/>
      <c r="EW16" s="209"/>
      <c r="EX16" s="209"/>
      <c r="EY16" s="210"/>
      <c r="EZ16" s="2">
        <v>19</v>
      </c>
      <c r="FA16" s="208" t="s">
        <v>71</v>
      </c>
      <c r="FB16" s="209"/>
      <c r="FC16" s="209"/>
      <c r="FD16" s="209"/>
      <c r="FE16" s="209"/>
      <c r="FF16" s="209"/>
      <c r="FG16" s="210"/>
      <c r="FT16" s="2"/>
      <c r="FU16" s="134"/>
      <c r="FV16" s="134"/>
      <c r="FW16" s="134"/>
      <c r="FX16" s="134"/>
      <c r="FY16" s="136"/>
      <c r="GA16" s="2"/>
      <c r="GB16" s="6"/>
      <c r="GC16" s="6"/>
      <c r="GD16" s="6"/>
      <c r="GE16" s="6"/>
      <c r="GF16" s="6"/>
      <c r="GG16" s="6"/>
      <c r="GH16" s="7"/>
      <c r="GJ16" s="2"/>
      <c r="GK16" s="6"/>
      <c r="GL16" s="6"/>
      <c r="GM16" s="6"/>
      <c r="GN16" s="6"/>
      <c r="GO16" s="6"/>
      <c r="GP16" s="6"/>
      <c r="GQ16" s="6"/>
      <c r="GR16" s="6"/>
      <c r="GS16" s="7"/>
    </row>
    <row r="17" spans="1:201">
      <c r="A17" s="244"/>
      <c r="B17" s="6">
        <v>6</v>
      </c>
      <c r="C17" s="23" t="s">
        <v>91</v>
      </c>
      <c r="D17" s="2">
        <v>8</v>
      </c>
      <c r="E17" s="208" t="s">
        <v>90</v>
      </c>
      <c r="F17" s="209"/>
      <c r="G17" s="209"/>
      <c r="H17" s="209"/>
      <c r="I17" s="209"/>
      <c r="J17" s="209"/>
      <c r="K17" s="209"/>
      <c r="L17" s="209"/>
      <c r="M17" s="210"/>
      <c r="N17" s="2">
        <v>58</v>
      </c>
      <c r="O17" s="208" t="s">
        <v>67</v>
      </c>
      <c r="P17" s="209"/>
      <c r="Q17" s="209"/>
      <c r="R17" s="209"/>
      <c r="S17" s="209"/>
      <c r="T17" s="209"/>
      <c r="U17" s="209"/>
      <c r="V17" s="209"/>
      <c r="W17" s="210"/>
      <c r="X17" s="2">
        <v>57</v>
      </c>
      <c r="Y17" s="208" t="s">
        <v>114</v>
      </c>
      <c r="Z17" s="209"/>
      <c r="AA17" s="209"/>
      <c r="AB17" s="209"/>
      <c r="AC17" s="209"/>
      <c r="AD17" s="209"/>
      <c r="AE17" s="209"/>
      <c r="AF17" s="209"/>
      <c r="AG17" s="210"/>
      <c r="AH17" s="2">
        <v>19</v>
      </c>
      <c r="AI17" s="208" t="s">
        <v>71</v>
      </c>
      <c r="AJ17" s="209"/>
      <c r="AK17" s="209"/>
      <c r="AL17" s="209"/>
      <c r="AM17" s="209"/>
      <c r="AN17" s="209"/>
      <c r="AO17" s="210"/>
      <c r="AP17" s="2">
        <v>35</v>
      </c>
      <c r="AQ17" s="208" t="s">
        <v>81</v>
      </c>
      <c r="AR17" s="209"/>
      <c r="AS17" s="209"/>
      <c r="AT17" s="209"/>
      <c r="AU17" s="209"/>
      <c r="AV17" s="209"/>
      <c r="AW17" s="210"/>
      <c r="AX17" s="2">
        <v>25</v>
      </c>
      <c r="AY17" s="6" t="s">
        <v>57</v>
      </c>
      <c r="AZ17" s="6">
        <v>29</v>
      </c>
      <c r="BA17" s="6" t="s">
        <v>58</v>
      </c>
      <c r="BB17" s="6">
        <v>46</v>
      </c>
      <c r="BC17" s="6" t="s">
        <v>59</v>
      </c>
      <c r="BD17" s="6">
        <v>45</v>
      </c>
      <c r="BE17" s="7" t="s">
        <v>83</v>
      </c>
      <c r="BF17" s="2">
        <v>25</v>
      </c>
      <c r="BG17" s="6" t="s">
        <v>57</v>
      </c>
      <c r="BH17" s="6">
        <v>29</v>
      </c>
      <c r="BI17" s="6" t="s">
        <v>58</v>
      </c>
      <c r="BJ17" s="6">
        <v>46</v>
      </c>
      <c r="BK17" s="6" t="s">
        <v>59</v>
      </c>
      <c r="BL17" s="6">
        <v>45</v>
      </c>
      <c r="BM17" s="7" t="s">
        <v>83</v>
      </c>
      <c r="BN17" s="2">
        <v>27</v>
      </c>
      <c r="BO17" s="6" t="s">
        <v>115</v>
      </c>
      <c r="BP17" s="6">
        <v>49</v>
      </c>
      <c r="BQ17" s="6" t="s">
        <v>45</v>
      </c>
      <c r="BR17" s="6">
        <v>28</v>
      </c>
      <c r="BS17" s="6" t="s">
        <v>46</v>
      </c>
      <c r="BT17" s="6">
        <v>50</v>
      </c>
      <c r="BU17" s="7" t="s">
        <v>121</v>
      </c>
      <c r="BV17" s="2">
        <v>27</v>
      </c>
      <c r="BW17" s="6" t="s">
        <v>115</v>
      </c>
      <c r="BX17" s="6">
        <v>49</v>
      </c>
      <c r="BY17" s="6" t="s">
        <v>45</v>
      </c>
      <c r="BZ17" s="6">
        <v>28</v>
      </c>
      <c r="CA17" s="6" t="s">
        <v>46</v>
      </c>
      <c r="CB17" s="6">
        <v>50</v>
      </c>
      <c r="CC17" s="7" t="s">
        <v>121</v>
      </c>
      <c r="CD17" s="2">
        <v>55</v>
      </c>
      <c r="CE17" s="208" t="s">
        <v>89</v>
      </c>
      <c r="CF17" s="209"/>
      <c r="CG17" s="209"/>
      <c r="CH17" s="209"/>
      <c r="CI17" s="209"/>
      <c r="CJ17" s="209"/>
      <c r="CK17" s="209"/>
      <c r="CL17" s="209"/>
      <c r="CM17" s="210"/>
      <c r="CN17" s="2">
        <v>47</v>
      </c>
      <c r="CO17" s="208" t="s">
        <v>122</v>
      </c>
      <c r="CP17" s="209"/>
      <c r="CQ17" s="211"/>
      <c r="CR17" s="6">
        <v>54</v>
      </c>
      <c r="CS17" s="208" t="s">
        <v>122</v>
      </c>
      <c r="CT17" s="209"/>
      <c r="CU17" s="209"/>
      <c r="CV17" s="209"/>
      <c r="CW17" s="210"/>
      <c r="CX17" s="2">
        <v>15</v>
      </c>
      <c r="CY17" s="208" t="s">
        <v>71</v>
      </c>
      <c r="CZ17" s="209"/>
      <c r="DA17" s="209"/>
      <c r="DB17" s="209"/>
      <c r="DC17" s="209"/>
      <c r="DD17" s="209"/>
      <c r="DE17" s="209"/>
      <c r="DF17" s="209"/>
      <c r="DG17" s="210"/>
      <c r="DH17" s="2">
        <v>16</v>
      </c>
      <c r="DI17" s="208" t="s">
        <v>60</v>
      </c>
      <c r="DJ17" s="209"/>
      <c r="DK17" s="209"/>
      <c r="DL17" s="209"/>
      <c r="DM17" s="209"/>
      <c r="DN17" s="209"/>
      <c r="DO17" s="210"/>
      <c r="DP17" s="2">
        <v>56</v>
      </c>
      <c r="DQ17" s="208" t="s">
        <v>67</v>
      </c>
      <c r="DR17" s="209"/>
      <c r="DS17" s="209"/>
      <c r="DT17" s="209"/>
      <c r="DU17" s="209"/>
      <c r="DV17" s="209"/>
      <c r="DW17" s="210"/>
      <c r="DX17" s="2">
        <v>48</v>
      </c>
      <c r="DY17" s="208" t="s">
        <v>82</v>
      </c>
      <c r="DZ17" s="209"/>
      <c r="EA17" s="209"/>
      <c r="EB17" s="209"/>
      <c r="EC17" s="209"/>
      <c r="ED17" s="209"/>
      <c r="EE17" s="210"/>
      <c r="EF17" s="2">
        <v>14</v>
      </c>
      <c r="EG17" s="208" t="s">
        <v>51</v>
      </c>
      <c r="EH17" s="209"/>
      <c r="EI17" s="209"/>
      <c r="EJ17" s="209"/>
      <c r="EK17" s="209"/>
      <c r="EL17" s="209"/>
      <c r="EM17" s="210"/>
      <c r="EN17" s="2">
        <v>53</v>
      </c>
      <c r="EO17" s="208" t="s">
        <v>90</v>
      </c>
      <c r="EP17" s="209"/>
      <c r="EQ17" s="209"/>
      <c r="ER17" s="209"/>
      <c r="ES17" s="210"/>
      <c r="ET17" s="2" t="s">
        <v>74</v>
      </c>
      <c r="EU17" s="208" t="s">
        <v>75</v>
      </c>
      <c r="EV17" s="209"/>
      <c r="EW17" s="209"/>
      <c r="EX17" s="209"/>
      <c r="EY17" s="210"/>
      <c r="EZ17" s="2" t="s">
        <v>74</v>
      </c>
      <c r="FA17" s="208" t="s">
        <v>75</v>
      </c>
      <c r="FB17" s="209"/>
      <c r="FC17" s="209"/>
      <c r="FD17" s="209"/>
      <c r="FE17" s="209"/>
      <c r="FF17" s="209"/>
      <c r="FG17" s="210"/>
      <c r="FT17" s="2"/>
      <c r="FU17" s="6"/>
      <c r="FV17" s="6"/>
      <c r="FW17" s="6"/>
      <c r="FX17" s="6"/>
      <c r="FY17" s="7"/>
      <c r="GA17" s="2"/>
      <c r="GB17" s="6"/>
      <c r="GC17" s="6"/>
      <c r="GD17" s="6"/>
      <c r="GE17" s="6"/>
      <c r="GF17" s="6"/>
      <c r="GG17" s="6"/>
      <c r="GH17" s="7"/>
      <c r="GJ17" s="2"/>
      <c r="GK17" s="6"/>
      <c r="GL17" s="6"/>
      <c r="GM17" s="6"/>
      <c r="GN17" s="6"/>
      <c r="GO17" s="6"/>
      <c r="GP17" s="6"/>
      <c r="GQ17" s="6"/>
      <c r="GR17" s="6"/>
      <c r="GS17" s="7"/>
    </row>
    <row r="18" spans="1:201">
      <c r="A18" s="244"/>
      <c r="B18" s="6">
        <v>7</v>
      </c>
      <c r="C18" s="23" t="s">
        <v>97</v>
      </c>
      <c r="D18" s="2">
        <v>57</v>
      </c>
      <c r="E18" s="208" t="s">
        <v>114</v>
      </c>
      <c r="F18" s="209"/>
      <c r="G18" s="209"/>
      <c r="H18" s="209"/>
      <c r="I18" s="209"/>
      <c r="J18" s="209"/>
      <c r="K18" s="209"/>
      <c r="L18" s="209"/>
      <c r="M18" s="210"/>
      <c r="N18" s="2" t="s">
        <v>74</v>
      </c>
      <c r="O18" s="208" t="s">
        <v>75</v>
      </c>
      <c r="P18" s="209"/>
      <c r="Q18" s="209"/>
      <c r="R18" s="209"/>
      <c r="S18" s="209"/>
      <c r="T18" s="209"/>
      <c r="U18" s="209"/>
      <c r="V18" s="209"/>
      <c r="W18" s="210"/>
      <c r="X18" s="2" t="s">
        <v>74</v>
      </c>
      <c r="Y18" s="208" t="s">
        <v>75</v>
      </c>
      <c r="Z18" s="209"/>
      <c r="AA18" s="209"/>
      <c r="AB18" s="209"/>
      <c r="AC18" s="209"/>
      <c r="AD18" s="209"/>
      <c r="AE18" s="209"/>
      <c r="AF18" s="209"/>
      <c r="AG18" s="210"/>
      <c r="AH18" s="2">
        <v>45</v>
      </c>
      <c r="AI18" s="6" t="s">
        <v>45</v>
      </c>
      <c r="AJ18" s="6">
        <v>50</v>
      </c>
      <c r="AK18" s="6" t="s">
        <v>46</v>
      </c>
      <c r="AL18" s="6">
        <v>28</v>
      </c>
      <c r="AM18" s="6" t="s">
        <v>47</v>
      </c>
      <c r="AN18" s="189">
        <v>19</v>
      </c>
      <c r="AO18" s="190" t="s">
        <v>69</v>
      </c>
      <c r="AP18" s="2">
        <v>45</v>
      </c>
      <c r="AQ18" s="6" t="s">
        <v>45</v>
      </c>
      <c r="AR18" s="6">
        <v>50</v>
      </c>
      <c r="AS18" s="6" t="s">
        <v>46</v>
      </c>
      <c r="AT18" s="6">
        <v>28</v>
      </c>
      <c r="AU18" s="6" t="s">
        <v>47</v>
      </c>
      <c r="AV18" s="189">
        <v>19</v>
      </c>
      <c r="AW18" s="190" t="s">
        <v>69</v>
      </c>
      <c r="AX18" s="2">
        <v>35</v>
      </c>
      <c r="AY18" s="6" t="s">
        <v>123</v>
      </c>
      <c r="AZ18" s="6">
        <v>49</v>
      </c>
      <c r="BA18" s="208" t="s">
        <v>124</v>
      </c>
      <c r="BB18" s="209"/>
      <c r="BC18" s="211"/>
      <c r="BD18" s="6">
        <v>27</v>
      </c>
      <c r="BE18" s="7" t="s">
        <v>125</v>
      </c>
      <c r="BF18" s="2">
        <v>8</v>
      </c>
      <c r="BG18" s="208" t="s">
        <v>90</v>
      </c>
      <c r="BH18" s="209"/>
      <c r="BI18" s="209"/>
      <c r="BJ18" s="209"/>
      <c r="BK18" s="209"/>
      <c r="BL18" s="209"/>
      <c r="BM18" s="210"/>
      <c r="BN18" s="186">
        <v>46</v>
      </c>
      <c r="BO18" s="228" t="s">
        <v>113</v>
      </c>
      <c r="BP18" s="246"/>
      <c r="BQ18" s="247"/>
      <c r="BR18" s="134" t="s">
        <v>49</v>
      </c>
      <c r="BS18" s="205" t="s">
        <v>49</v>
      </c>
      <c r="BT18" s="209"/>
      <c r="BU18" s="210"/>
      <c r="BV18" s="186" t="s">
        <v>95</v>
      </c>
      <c r="BW18" s="224" t="s">
        <v>71</v>
      </c>
      <c r="BX18" s="225"/>
      <c r="BY18" s="225"/>
      <c r="BZ18" s="225"/>
      <c r="CA18" s="225"/>
      <c r="CB18" s="225"/>
      <c r="CC18" s="226"/>
      <c r="CD18" s="162" t="s">
        <v>49</v>
      </c>
      <c r="CE18" s="205" t="s">
        <v>49</v>
      </c>
      <c r="CF18" s="206"/>
      <c r="CG18" s="206"/>
      <c r="CH18" s="206"/>
      <c r="CI18" s="206"/>
      <c r="CJ18" s="206"/>
      <c r="CK18" s="206"/>
      <c r="CL18" s="206"/>
      <c r="CM18" s="207"/>
      <c r="CN18" s="2">
        <v>47</v>
      </c>
      <c r="CO18" s="208" t="s">
        <v>122</v>
      </c>
      <c r="CP18" s="209"/>
      <c r="CQ18" s="211"/>
      <c r="CR18" s="6">
        <v>54</v>
      </c>
      <c r="CS18" s="208" t="s">
        <v>122</v>
      </c>
      <c r="CT18" s="209"/>
      <c r="CU18" s="209"/>
      <c r="CV18" s="209"/>
      <c r="CW18" s="210"/>
      <c r="CX18" s="162" t="s">
        <v>49</v>
      </c>
      <c r="CY18" s="205" t="s">
        <v>49</v>
      </c>
      <c r="CZ18" s="206"/>
      <c r="DA18" s="212"/>
      <c r="DB18" s="6">
        <v>55</v>
      </c>
      <c r="DC18" s="208" t="s">
        <v>112</v>
      </c>
      <c r="DD18" s="209"/>
      <c r="DE18" s="209"/>
      <c r="DF18" s="209"/>
      <c r="DG18" s="210"/>
      <c r="DH18" s="2">
        <v>16</v>
      </c>
      <c r="DI18" s="208" t="s">
        <v>60</v>
      </c>
      <c r="DJ18" s="209"/>
      <c r="DK18" s="209"/>
      <c r="DL18" s="209"/>
      <c r="DM18" s="209"/>
      <c r="DN18" s="209"/>
      <c r="DO18" s="210"/>
      <c r="DP18" s="2">
        <v>56</v>
      </c>
      <c r="DQ18" s="208" t="s">
        <v>67</v>
      </c>
      <c r="DR18" s="209"/>
      <c r="DS18" s="209"/>
      <c r="DT18" s="209"/>
      <c r="DU18" s="209"/>
      <c r="DV18" s="209"/>
      <c r="DW18" s="210"/>
      <c r="DX18" s="2">
        <v>25</v>
      </c>
      <c r="DY18" s="6" t="s">
        <v>57</v>
      </c>
      <c r="DZ18" s="6">
        <v>29</v>
      </c>
      <c r="EA18" s="208" t="s">
        <v>58</v>
      </c>
      <c r="EB18" s="209"/>
      <c r="EC18" s="211"/>
      <c r="ED18" s="6">
        <v>48</v>
      </c>
      <c r="EE18" s="7" t="s">
        <v>59</v>
      </c>
      <c r="EF18" s="2">
        <v>25</v>
      </c>
      <c r="EG18" s="6" t="s">
        <v>57</v>
      </c>
      <c r="EH18" s="6">
        <v>29</v>
      </c>
      <c r="EI18" s="208" t="s">
        <v>58</v>
      </c>
      <c r="EJ18" s="209"/>
      <c r="EK18" s="211"/>
      <c r="EL18" s="6">
        <v>48</v>
      </c>
      <c r="EM18" s="7" t="s">
        <v>59</v>
      </c>
      <c r="EN18" s="2">
        <v>58</v>
      </c>
      <c r="EO18" s="205" t="s">
        <v>126</v>
      </c>
      <c r="EP18" s="206"/>
      <c r="EQ18" s="206"/>
      <c r="ER18" s="206"/>
      <c r="ES18" s="207"/>
      <c r="ET18" s="2">
        <v>15</v>
      </c>
      <c r="EU18" s="208" t="s">
        <v>77</v>
      </c>
      <c r="EV18" s="209"/>
      <c r="EW18" s="209"/>
      <c r="EX18" s="209"/>
      <c r="EY18" s="210"/>
      <c r="EZ18" s="2">
        <v>53</v>
      </c>
      <c r="FA18" s="208" t="s">
        <v>127</v>
      </c>
      <c r="FB18" s="209"/>
      <c r="FC18" s="211"/>
      <c r="FD18" s="6">
        <v>14</v>
      </c>
      <c r="FE18" s="208" t="s">
        <v>51</v>
      </c>
      <c r="FF18" s="209"/>
      <c r="FG18" s="210"/>
      <c r="FT18" s="2"/>
      <c r="FU18" s="6"/>
      <c r="FV18" s="6"/>
      <c r="FW18" s="6"/>
      <c r="FX18" s="6"/>
      <c r="FY18" s="7"/>
      <c r="GA18" s="2"/>
      <c r="GB18" s="6"/>
      <c r="GC18" s="6"/>
      <c r="GD18" s="6"/>
      <c r="GE18" s="6"/>
      <c r="GF18" s="6"/>
      <c r="GG18" s="6"/>
      <c r="GH18" s="7"/>
      <c r="GJ18" s="2"/>
      <c r="GK18" s="6"/>
      <c r="GL18" s="6"/>
      <c r="GM18" s="6"/>
      <c r="GN18" s="6"/>
      <c r="GO18" s="6"/>
      <c r="GP18" s="6"/>
      <c r="GQ18" s="6"/>
      <c r="GR18" s="6"/>
      <c r="GS18" s="7"/>
    </row>
    <row r="19" spans="1:201">
      <c r="A19" s="244"/>
      <c r="B19" s="6">
        <v>8</v>
      </c>
      <c r="C19" s="23" t="s">
        <v>102</v>
      </c>
      <c r="D19" s="162" t="s">
        <v>49</v>
      </c>
      <c r="E19" s="205" t="s">
        <v>49</v>
      </c>
      <c r="F19" s="206"/>
      <c r="G19" s="206"/>
      <c r="H19" s="206"/>
      <c r="I19" s="206"/>
      <c r="J19" s="206"/>
      <c r="K19" s="206"/>
      <c r="L19" s="206"/>
      <c r="M19" s="207"/>
      <c r="N19" s="162" t="s">
        <v>49</v>
      </c>
      <c r="O19" s="205" t="s">
        <v>49</v>
      </c>
      <c r="P19" s="206"/>
      <c r="Q19" s="206"/>
      <c r="R19" s="206"/>
      <c r="S19" s="206"/>
      <c r="T19" s="206"/>
      <c r="U19" s="206"/>
      <c r="V19" s="206"/>
      <c r="W19" s="207"/>
      <c r="X19" s="162" t="s">
        <v>49</v>
      </c>
      <c r="Y19" s="205" t="s">
        <v>49</v>
      </c>
      <c r="Z19" s="206"/>
      <c r="AA19" s="206"/>
      <c r="AB19" s="206"/>
      <c r="AC19" s="206"/>
      <c r="AD19" s="206"/>
      <c r="AE19" s="206"/>
      <c r="AF19" s="206"/>
      <c r="AG19" s="207"/>
      <c r="AH19" s="2">
        <v>14</v>
      </c>
      <c r="AI19" s="205" t="s">
        <v>51</v>
      </c>
      <c r="AJ19" s="206"/>
      <c r="AK19" s="206"/>
      <c r="AL19" s="206"/>
      <c r="AM19" s="206"/>
      <c r="AN19" s="206"/>
      <c r="AO19" s="207"/>
      <c r="AP19" s="2">
        <v>8</v>
      </c>
      <c r="AQ19" s="205" t="s">
        <v>90</v>
      </c>
      <c r="AR19" s="206"/>
      <c r="AS19" s="206"/>
      <c r="AT19" s="206"/>
      <c r="AU19" s="206"/>
      <c r="AV19" s="206"/>
      <c r="AW19" s="207"/>
      <c r="AX19" s="2">
        <v>35</v>
      </c>
      <c r="AY19" s="134" t="s">
        <v>68</v>
      </c>
      <c r="AZ19" s="6">
        <v>49</v>
      </c>
      <c r="BA19" s="208" t="s">
        <v>124</v>
      </c>
      <c r="BB19" s="209"/>
      <c r="BC19" s="211"/>
      <c r="BD19" s="6">
        <v>27</v>
      </c>
      <c r="BE19" s="7" t="s">
        <v>120</v>
      </c>
      <c r="BF19" s="2">
        <v>53</v>
      </c>
      <c r="BG19" s="208" t="s">
        <v>82</v>
      </c>
      <c r="BH19" s="209"/>
      <c r="BI19" s="209"/>
      <c r="BJ19" s="209"/>
      <c r="BK19" s="209"/>
      <c r="BL19" s="209"/>
      <c r="BM19" s="210"/>
      <c r="BN19" s="186">
        <v>46</v>
      </c>
      <c r="BO19" s="228" t="s">
        <v>113</v>
      </c>
      <c r="BP19" s="246"/>
      <c r="BQ19" s="247"/>
      <c r="BR19" s="134" t="s">
        <v>49</v>
      </c>
      <c r="BS19" s="205" t="s">
        <v>49</v>
      </c>
      <c r="BT19" s="209"/>
      <c r="BU19" s="210"/>
      <c r="BV19" s="162" t="s">
        <v>49</v>
      </c>
      <c r="BW19" s="205" t="s">
        <v>49</v>
      </c>
      <c r="BX19" s="209"/>
      <c r="BY19" s="209"/>
      <c r="BZ19" s="209"/>
      <c r="CA19" s="209"/>
      <c r="CB19" s="209"/>
      <c r="CC19" s="210"/>
      <c r="CD19" s="162" t="s">
        <v>49</v>
      </c>
      <c r="CE19" s="205" t="s">
        <v>49</v>
      </c>
      <c r="CF19" s="209"/>
      <c r="CG19" s="209"/>
      <c r="CH19" s="209"/>
      <c r="CI19" s="209"/>
      <c r="CJ19" s="209"/>
      <c r="CK19" s="209"/>
      <c r="CL19" s="209"/>
      <c r="CM19" s="210"/>
      <c r="CN19" s="2">
        <v>47</v>
      </c>
      <c r="CO19" s="208" t="s">
        <v>122</v>
      </c>
      <c r="CP19" s="209"/>
      <c r="CQ19" s="211"/>
      <c r="CR19" s="6">
        <v>54</v>
      </c>
      <c r="CS19" s="208" t="s">
        <v>122</v>
      </c>
      <c r="CT19" s="209"/>
      <c r="CU19" s="209"/>
      <c r="CV19" s="209"/>
      <c r="CW19" s="210"/>
      <c r="CX19" s="162" t="s">
        <v>49</v>
      </c>
      <c r="CY19" s="205" t="s">
        <v>49</v>
      </c>
      <c r="CZ19" s="206"/>
      <c r="DA19" s="212"/>
      <c r="DB19" s="6">
        <v>55</v>
      </c>
      <c r="DC19" s="208" t="s">
        <v>112</v>
      </c>
      <c r="DD19" s="209"/>
      <c r="DE19" s="209"/>
      <c r="DF19" s="209"/>
      <c r="DG19" s="210"/>
      <c r="DH19" s="2" t="s">
        <v>74</v>
      </c>
      <c r="DI19" s="205" t="s">
        <v>75</v>
      </c>
      <c r="DJ19" s="206"/>
      <c r="DK19" s="206"/>
      <c r="DL19" s="206"/>
      <c r="DM19" s="206"/>
      <c r="DN19" s="206"/>
      <c r="DO19" s="207"/>
      <c r="DP19" s="2">
        <v>57</v>
      </c>
      <c r="DQ19" s="205" t="s">
        <v>114</v>
      </c>
      <c r="DR19" s="206"/>
      <c r="DS19" s="206"/>
      <c r="DT19" s="206"/>
      <c r="DU19" s="206"/>
      <c r="DV19" s="206"/>
      <c r="DW19" s="207"/>
      <c r="DX19" s="2">
        <v>45</v>
      </c>
      <c r="DY19" s="134" t="s">
        <v>45</v>
      </c>
      <c r="DZ19" s="134" t="s">
        <v>49</v>
      </c>
      <c r="EA19" s="134" t="s">
        <v>49</v>
      </c>
      <c r="EB19" s="6">
        <v>28</v>
      </c>
      <c r="EC19" s="6" t="s">
        <v>47</v>
      </c>
      <c r="ED19" s="6">
        <v>48</v>
      </c>
      <c r="EE19" s="7" t="s">
        <v>69</v>
      </c>
      <c r="EF19" s="2">
        <v>45</v>
      </c>
      <c r="EG19" s="134" t="s">
        <v>45</v>
      </c>
      <c r="EH19" s="134" t="s">
        <v>49</v>
      </c>
      <c r="EI19" s="134" t="s">
        <v>49</v>
      </c>
      <c r="EJ19" s="6">
        <v>28</v>
      </c>
      <c r="EK19" s="6" t="s">
        <v>47</v>
      </c>
      <c r="EL19" s="6">
        <v>48</v>
      </c>
      <c r="EM19" s="7" t="s">
        <v>69</v>
      </c>
      <c r="EN19" s="2">
        <v>15</v>
      </c>
      <c r="EO19" s="205" t="s">
        <v>77</v>
      </c>
      <c r="EP19" s="206"/>
      <c r="EQ19" s="212"/>
      <c r="ER19" s="6">
        <v>58</v>
      </c>
      <c r="ES19" s="7" t="s">
        <v>128</v>
      </c>
      <c r="ET19" s="2">
        <v>19</v>
      </c>
      <c r="EU19" s="205" t="s">
        <v>71</v>
      </c>
      <c r="EV19" s="206"/>
      <c r="EW19" s="206"/>
      <c r="EX19" s="206"/>
      <c r="EY19" s="207"/>
      <c r="EZ19" s="2">
        <v>29</v>
      </c>
      <c r="FA19" s="6" t="s">
        <v>57</v>
      </c>
      <c r="FB19" s="6">
        <v>25</v>
      </c>
      <c r="FC19" s="208" t="s">
        <v>58</v>
      </c>
      <c r="FD19" s="209"/>
      <c r="FE19" s="211"/>
      <c r="FF19" s="6">
        <v>50</v>
      </c>
      <c r="FG19" s="7" t="s">
        <v>83</v>
      </c>
      <c r="FT19" s="2"/>
      <c r="FU19" s="134"/>
      <c r="FV19" s="134"/>
      <c r="FW19" s="134"/>
      <c r="FX19" s="134"/>
      <c r="FY19" s="136"/>
      <c r="GA19" s="2"/>
      <c r="GB19" s="134"/>
      <c r="GC19" s="6"/>
      <c r="GD19" s="6"/>
      <c r="GE19" s="6"/>
      <c r="GF19" s="6"/>
      <c r="GG19" s="6"/>
      <c r="GH19" s="7"/>
      <c r="GJ19" s="2"/>
      <c r="GK19" s="6"/>
      <c r="GL19" s="6"/>
      <c r="GM19" s="6"/>
      <c r="GN19" s="6"/>
      <c r="GO19" s="6"/>
      <c r="GP19" s="6"/>
      <c r="GQ19" s="6"/>
      <c r="GR19" s="6"/>
      <c r="GS19" s="7"/>
    </row>
    <row r="20" spans="1:201" ht="15.75" thickBot="1">
      <c r="A20" s="245"/>
      <c r="B20" s="9">
        <v>9</v>
      </c>
      <c r="C20" s="25" t="s">
        <v>104</v>
      </c>
      <c r="D20" s="130" t="s">
        <v>49</v>
      </c>
      <c r="E20" s="198" t="s">
        <v>49</v>
      </c>
      <c r="F20" s="199"/>
      <c r="G20" s="199"/>
      <c r="H20" s="199"/>
      <c r="I20" s="199"/>
      <c r="J20" s="199"/>
      <c r="K20" s="199"/>
      <c r="L20" s="199"/>
      <c r="M20" s="200"/>
      <c r="N20" s="130" t="s">
        <v>49</v>
      </c>
      <c r="O20" s="198" t="s">
        <v>49</v>
      </c>
      <c r="P20" s="199"/>
      <c r="Q20" s="199"/>
      <c r="R20" s="199"/>
      <c r="S20" s="199"/>
      <c r="T20" s="199"/>
      <c r="U20" s="199"/>
      <c r="V20" s="199"/>
      <c r="W20" s="200"/>
      <c r="X20" s="130" t="s">
        <v>49</v>
      </c>
      <c r="Y20" s="198" t="s">
        <v>49</v>
      </c>
      <c r="Z20" s="199"/>
      <c r="AA20" s="199"/>
      <c r="AB20" s="199"/>
      <c r="AC20" s="199"/>
      <c r="AD20" s="199"/>
      <c r="AE20" s="199"/>
      <c r="AF20" s="199"/>
      <c r="AG20" s="200"/>
      <c r="AH20" s="130" t="s">
        <v>49</v>
      </c>
      <c r="AI20" s="198" t="s">
        <v>49</v>
      </c>
      <c r="AJ20" s="199"/>
      <c r="AK20" s="199"/>
      <c r="AL20" s="199"/>
      <c r="AM20" s="199"/>
      <c r="AN20" s="199"/>
      <c r="AO20" s="200"/>
      <c r="AP20" s="130" t="s">
        <v>49</v>
      </c>
      <c r="AQ20" s="198" t="s">
        <v>49</v>
      </c>
      <c r="AR20" s="199"/>
      <c r="AS20" s="199"/>
      <c r="AT20" s="199"/>
      <c r="AU20" s="199"/>
      <c r="AV20" s="199"/>
      <c r="AW20" s="200"/>
      <c r="AX20" s="3">
        <v>35</v>
      </c>
      <c r="AY20" s="137" t="s">
        <v>68</v>
      </c>
      <c r="AZ20" s="9">
        <v>49</v>
      </c>
      <c r="BA20" s="219" t="s">
        <v>129</v>
      </c>
      <c r="BB20" s="220"/>
      <c r="BC20" s="223"/>
      <c r="BD20" s="9">
        <v>27</v>
      </c>
      <c r="BE20" s="10" t="s">
        <v>130</v>
      </c>
      <c r="BF20" s="130" t="s">
        <v>49</v>
      </c>
      <c r="BG20" s="198" t="s">
        <v>49</v>
      </c>
      <c r="BH20" s="199"/>
      <c r="BI20" s="199"/>
      <c r="BJ20" s="199"/>
      <c r="BK20" s="199"/>
      <c r="BL20" s="199"/>
      <c r="BM20" s="200"/>
      <c r="BN20" s="130" t="s">
        <v>49</v>
      </c>
      <c r="BO20" s="198" t="s">
        <v>49</v>
      </c>
      <c r="BP20" s="199"/>
      <c r="BQ20" s="199"/>
      <c r="BR20" s="199"/>
      <c r="BS20" s="199"/>
      <c r="BT20" s="199"/>
      <c r="BU20" s="200"/>
      <c r="BV20" s="130" t="s">
        <v>49</v>
      </c>
      <c r="BW20" s="198" t="s">
        <v>49</v>
      </c>
      <c r="BX20" s="199"/>
      <c r="BY20" s="199"/>
      <c r="BZ20" s="199"/>
      <c r="CA20" s="199"/>
      <c r="CB20" s="199"/>
      <c r="CC20" s="200"/>
      <c r="CD20" s="130" t="s">
        <v>49</v>
      </c>
      <c r="CE20" s="198" t="s">
        <v>49</v>
      </c>
      <c r="CF20" s="199"/>
      <c r="CG20" s="199"/>
      <c r="CH20" s="199"/>
      <c r="CI20" s="199"/>
      <c r="CJ20" s="199"/>
      <c r="CK20" s="199"/>
      <c r="CL20" s="199"/>
      <c r="CM20" s="200"/>
      <c r="CN20" s="130">
        <v>47</v>
      </c>
      <c r="CO20" s="198" t="s">
        <v>122</v>
      </c>
      <c r="CP20" s="199"/>
      <c r="CQ20" s="204"/>
      <c r="CR20" s="9">
        <v>54</v>
      </c>
      <c r="CS20" s="219" t="s">
        <v>122</v>
      </c>
      <c r="CT20" s="220"/>
      <c r="CU20" s="220"/>
      <c r="CV20" s="220"/>
      <c r="CW20" s="221"/>
      <c r="CX20" s="130" t="s">
        <v>49</v>
      </c>
      <c r="CY20" s="198" t="s">
        <v>49</v>
      </c>
      <c r="CZ20" s="199"/>
      <c r="DA20" s="204"/>
      <c r="DB20" s="9">
        <v>55</v>
      </c>
      <c r="DC20" s="219" t="s">
        <v>112</v>
      </c>
      <c r="DD20" s="220"/>
      <c r="DE20" s="220"/>
      <c r="DF20" s="220"/>
      <c r="DG20" s="221"/>
      <c r="DH20" s="3" t="s">
        <v>74</v>
      </c>
      <c r="DI20" s="198" t="s">
        <v>75</v>
      </c>
      <c r="DJ20" s="199"/>
      <c r="DK20" s="199"/>
      <c r="DL20" s="199"/>
      <c r="DM20" s="199"/>
      <c r="DN20" s="199"/>
      <c r="DO20" s="200"/>
      <c r="DP20" s="130" t="s">
        <v>49</v>
      </c>
      <c r="DQ20" s="198" t="s">
        <v>49</v>
      </c>
      <c r="DR20" s="199"/>
      <c r="DS20" s="199"/>
      <c r="DT20" s="199"/>
      <c r="DU20" s="199"/>
      <c r="DV20" s="199"/>
      <c r="DW20" s="200"/>
      <c r="DX20" s="130" t="s">
        <v>49</v>
      </c>
      <c r="DY20" s="198" t="s">
        <v>49</v>
      </c>
      <c r="DZ20" s="199"/>
      <c r="EA20" s="199"/>
      <c r="EB20" s="199"/>
      <c r="EC20" s="199"/>
      <c r="ED20" s="199"/>
      <c r="EE20" s="200"/>
      <c r="EF20" s="130" t="s">
        <v>49</v>
      </c>
      <c r="EG20" s="198" t="s">
        <v>49</v>
      </c>
      <c r="EH20" s="199"/>
      <c r="EI20" s="199"/>
      <c r="EJ20" s="199"/>
      <c r="EK20" s="199"/>
      <c r="EL20" s="199"/>
      <c r="EM20" s="200"/>
      <c r="EN20" s="3">
        <v>15</v>
      </c>
      <c r="EO20" s="198" t="s">
        <v>77</v>
      </c>
      <c r="EP20" s="199"/>
      <c r="EQ20" s="204"/>
      <c r="ER20" s="9">
        <v>58</v>
      </c>
      <c r="ES20" s="10" t="s">
        <v>128</v>
      </c>
      <c r="ET20" s="130" t="s">
        <v>49</v>
      </c>
      <c r="EU20" s="198" t="s">
        <v>49</v>
      </c>
      <c r="EV20" s="199"/>
      <c r="EW20" s="199"/>
      <c r="EX20" s="199"/>
      <c r="EY20" s="200"/>
      <c r="EZ20" s="2">
        <v>29</v>
      </c>
      <c r="FA20" s="6" t="s">
        <v>57</v>
      </c>
      <c r="FB20" s="6">
        <v>25</v>
      </c>
      <c r="FC20" s="219" t="s">
        <v>58</v>
      </c>
      <c r="FD20" s="220"/>
      <c r="FE20" s="223"/>
      <c r="FF20" s="6">
        <v>50</v>
      </c>
      <c r="FG20" s="7" t="s">
        <v>83</v>
      </c>
      <c r="FT20" s="3"/>
      <c r="FU20" s="137"/>
      <c r="FV20" s="137"/>
      <c r="FW20" s="137"/>
      <c r="FX20" s="137"/>
      <c r="FY20" s="138"/>
      <c r="GA20" s="3"/>
      <c r="GB20" s="137"/>
      <c r="GC20" s="9"/>
      <c r="GD20" s="9"/>
      <c r="GE20" s="9"/>
      <c r="GF20" s="9"/>
      <c r="GG20" s="9"/>
      <c r="GH20" s="10"/>
      <c r="GJ20" s="130"/>
      <c r="GK20" s="137"/>
      <c r="GL20" s="9"/>
      <c r="GM20" s="9"/>
      <c r="GN20" s="9"/>
      <c r="GO20" s="9"/>
      <c r="GP20" s="9"/>
      <c r="GQ20" s="9"/>
      <c r="GR20" s="9"/>
      <c r="GS20" s="10"/>
    </row>
    <row r="21" spans="1:201" ht="15" customHeight="1">
      <c r="A21" s="243" t="s">
        <v>131</v>
      </c>
      <c r="B21" s="11">
        <v>1</v>
      </c>
      <c r="C21" s="27" t="s">
        <v>44</v>
      </c>
      <c r="D21" s="13">
        <v>25</v>
      </c>
      <c r="E21" s="132" t="s">
        <v>57</v>
      </c>
      <c r="F21" s="11">
        <v>28</v>
      </c>
      <c r="G21" s="11" t="s">
        <v>58</v>
      </c>
      <c r="H21" s="11">
        <v>29</v>
      </c>
      <c r="I21" s="11" t="s">
        <v>59</v>
      </c>
      <c r="J21" s="132">
        <v>16</v>
      </c>
      <c r="K21" s="213" t="s">
        <v>118</v>
      </c>
      <c r="L21" s="214"/>
      <c r="M21" s="222"/>
      <c r="N21" s="13">
        <v>25</v>
      </c>
      <c r="O21" s="132" t="s">
        <v>57</v>
      </c>
      <c r="P21" s="11">
        <v>28</v>
      </c>
      <c r="Q21" s="11" t="s">
        <v>58</v>
      </c>
      <c r="R21" s="11">
        <v>29</v>
      </c>
      <c r="S21" s="11" t="s">
        <v>59</v>
      </c>
      <c r="T21" s="132">
        <v>16</v>
      </c>
      <c r="U21" s="213" t="s">
        <v>118</v>
      </c>
      <c r="V21" s="214"/>
      <c r="W21" s="222"/>
      <c r="X21" s="13">
        <v>25</v>
      </c>
      <c r="Y21" s="132" t="s">
        <v>57</v>
      </c>
      <c r="Z21" s="11">
        <v>28</v>
      </c>
      <c r="AA21" s="11" t="s">
        <v>58</v>
      </c>
      <c r="AB21" s="11">
        <v>29</v>
      </c>
      <c r="AC21" s="11" t="s">
        <v>59</v>
      </c>
      <c r="AD21" s="132">
        <v>16</v>
      </c>
      <c r="AE21" s="213" t="s">
        <v>118</v>
      </c>
      <c r="AF21" s="214"/>
      <c r="AG21" s="222"/>
      <c r="AH21" s="129" t="s">
        <v>49</v>
      </c>
      <c r="AI21" s="213" t="s">
        <v>49</v>
      </c>
      <c r="AJ21" s="214"/>
      <c r="AK21" s="214"/>
      <c r="AL21" s="214"/>
      <c r="AM21" s="214"/>
      <c r="AN21" s="214"/>
      <c r="AO21" s="222"/>
      <c r="AP21" s="13">
        <v>50</v>
      </c>
      <c r="AQ21" s="213" t="s">
        <v>132</v>
      </c>
      <c r="AR21" s="214"/>
      <c r="AS21" s="215"/>
      <c r="AT21" s="11">
        <v>46</v>
      </c>
      <c r="AU21" s="216" t="s">
        <v>52</v>
      </c>
      <c r="AV21" s="217"/>
      <c r="AW21" s="218"/>
      <c r="AX21" s="13">
        <v>53</v>
      </c>
      <c r="AY21" s="213" t="s">
        <v>133</v>
      </c>
      <c r="AZ21" s="214"/>
      <c r="BA21" s="214"/>
      <c r="BB21" s="214"/>
      <c r="BC21" s="214"/>
      <c r="BD21" s="214"/>
      <c r="BE21" s="222"/>
      <c r="BF21" s="129" t="s">
        <v>49</v>
      </c>
      <c r="BG21" s="213" t="s">
        <v>49</v>
      </c>
      <c r="BH21" s="214"/>
      <c r="BI21" s="214"/>
      <c r="BJ21" s="214"/>
      <c r="BK21" s="214"/>
      <c r="BL21" s="214"/>
      <c r="BM21" s="222"/>
      <c r="BN21" s="129">
        <v>14</v>
      </c>
      <c r="BO21" s="213" t="s">
        <v>123</v>
      </c>
      <c r="BP21" s="214"/>
      <c r="BQ21" s="215"/>
      <c r="BR21" s="132">
        <v>47</v>
      </c>
      <c r="BS21" s="132" t="s">
        <v>122</v>
      </c>
      <c r="BT21" s="132">
        <v>54</v>
      </c>
      <c r="BU21" s="133" t="s">
        <v>122</v>
      </c>
      <c r="BV21" s="129" t="s">
        <v>49</v>
      </c>
      <c r="BW21" s="213" t="s">
        <v>49</v>
      </c>
      <c r="BX21" s="214"/>
      <c r="BY21" s="214"/>
      <c r="BZ21" s="214"/>
      <c r="CA21" s="214"/>
      <c r="CB21" s="214"/>
      <c r="CC21" s="222"/>
      <c r="CD21" s="129" t="s">
        <v>49</v>
      </c>
      <c r="CE21" s="213" t="s">
        <v>49</v>
      </c>
      <c r="CF21" s="214"/>
      <c r="CG21" s="214"/>
      <c r="CH21" s="214"/>
      <c r="CI21" s="214"/>
      <c r="CJ21" s="214"/>
      <c r="CK21" s="214"/>
      <c r="CL21" s="214"/>
      <c r="CM21" s="222"/>
      <c r="CN21" s="129" t="s">
        <v>49</v>
      </c>
      <c r="CO21" s="213" t="s">
        <v>49</v>
      </c>
      <c r="CP21" s="214"/>
      <c r="CQ21" s="214"/>
      <c r="CR21" s="214"/>
      <c r="CS21" s="214"/>
      <c r="CT21" s="214"/>
      <c r="CU21" s="214"/>
      <c r="CV21" s="214"/>
      <c r="CW21" s="222"/>
      <c r="CX21" s="129" t="s">
        <v>49</v>
      </c>
      <c r="CY21" s="213" t="s">
        <v>49</v>
      </c>
      <c r="CZ21" s="214"/>
      <c r="DA21" s="215"/>
      <c r="DB21" s="132">
        <v>55</v>
      </c>
      <c r="DC21" s="213" t="s">
        <v>55</v>
      </c>
      <c r="DD21" s="214"/>
      <c r="DE21" s="214"/>
      <c r="DF21" s="214"/>
      <c r="DG21" s="222"/>
      <c r="DH21" s="129" t="s">
        <v>49</v>
      </c>
      <c r="DI21" s="213" t="s">
        <v>49</v>
      </c>
      <c r="DJ21" s="214"/>
      <c r="DK21" s="214"/>
      <c r="DL21" s="214"/>
      <c r="DM21" s="214"/>
      <c r="DN21" s="214"/>
      <c r="DO21" s="222"/>
      <c r="DP21" s="13">
        <v>56</v>
      </c>
      <c r="DQ21" s="213" t="s">
        <v>81</v>
      </c>
      <c r="DR21" s="214"/>
      <c r="DS21" s="214"/>
      <c r="DT21" s="214"/>
      <c r="DU21" s="214"/>
      <c r="DV21" s="214"/>
      <c r="DW21" s="222"/>
      <c r="DX21" s="13">
        <v>48</v>
      </c>
      <c r="DY21" s="213" t="s">
        <v>51</v>
      </c>
      <c r="DZ21" s="214"/>
      <c r="EA21" s="214"/>
      <c r="EB21" s="214"/>
      <c r="EC21" s="214"/>
      <c r="ED21" s="214"/>
      <c r="EE21" s="222"/>
      <c r="EF21" s="129" t="s">
        <v>49</v>
      </c>
      <c r="EG21" s="213" t="s">
        <v>49</v>
      </c>
      <c r="EH21" s="214"/>
      <c r="EI21" s="214"/>
      <c r="EJ21" s="214"/>
      <c r="EK21" s="214"/>
      <c r="EL21" s="214"/>
      <c r="EM21" s="222"/>
      <c r="EN21" s="129" t="s">
        <v>49</v>
      </c>
      <c r="EO21" s="213" t="s">
        <v>49</v>
      </c>
      <c r="EP21" s="214"/>
      <c r="EQ21" s="214"/>
      <c r="ER21" s="214"/>
      <c r="ES21" s="222"/>
      <c r="ET21" s="129" t="s">
        <v>49</v>
      </c>
      <c r="EU21" s="213" t="s">
        <v>49</v>
      </c>
      <c r="EV21" s="214"/>
      <c r="EW21" s="214"/>
      <c r="EX21" s="214"/>
      <c r="EY21" s="222"/>
      <c r="EZ21" s="13">
        <v>57</v>
      </c>
      <c r="FA21" s="213" t="s">
        <v>60</v>
      </c>
      <c r="FB21" s="214"/>
      <c r="FC21" s="215"/>
      <c r="FD21" s="11">
        <v>45</v>
      </c>
      <c r="FE21" s="216" t="s">
        <v>89</v>
      </c>
      <c r="FF21" s="217"/>
      <c r="FG21" s="218"/>
      <c r="FT21" s="13"/>
      <c r="FU21" s="11"/>
      <c r="FV21" s="11"/>
      <c r="FW21" s="11"/>
      <c r="FX21" s="11"/>
      <c r="FY21" s="12"/>
      <c r="GA21" s="13"/>
      <c r="GB21" s="132"/>
      <c r="GC21" s="11"/>
      <c r="GD21" s="11"/>
      <c r="GE21" s="11"/>
      <c r="GF21" s="11"/>
      <c r="GG21" s="11"/>
      <c r="GH21" s="12"/>
      <c r="GJ21" s="129"/>
      <c r="GK21" s="132"/>
      <c r="GL21" s="132"/>
      <c r="GM21" s="132"/>
      <c r="GN21" s="132"/>
      <c r="GO21" s="132"/>
      <c r="GP21" s="132"/>
      <c r="GQ21" s="132"/>
      <c r="GR21" s="132"/>
      <c r="GS21" s="133"/>
    </row>
    <row r="22" spans="1:201">
      <c r="A22" s="244"/>
      <c r="B22" s="6">
        <v>2</v>
      </c>
      <c r="C22" s="23" t="s">
        <v>61</v>
      </c>
      <c r="D22" s="2">
        <v>45</v>
      </c>
      <c r="E22" s="208" t="s">
        <v>77</v>
      </c>
      <c r="F22" s="209"/>
      <c r="G22" s="209"/>
      <c r="H22" s="209"/>
      <c r="I22" s="209"/>
      <c r="J22" s="209"/>
      <c r="K22" s="209"/>
      <c r="L22" s="209"/>
      <c r="M22" s="210"/>
      <c r="N22" s="2">
        <v>19</v>
      </c>
      <c r="O22" s="208" t="s">
        <v>71</v>
      </c>
      <c r="P22" s="209"/>
      <c r="Q22" s="209"/>
      <c r="R22" s="209"/>
      <c r="S22" s="209"/>
      <c r="T22" s="209"/>
      <c r="U22" s="209"/>
      <c r="V22" s="209"/>
      <c r="W22" s="210"/>
      <c r="X22" s="2">
        <v>35</v>
      </c>
      <c r="Y22" s="208" t="s">
        <v>67</v>
      </c>
      <c r="Z22" s="209"/>
      <c r="AA22" s="209"/>
      <c r="AB22" s="209"/>
      <c r="AC22" s="209"/>
      <c r="AD22" s="209"/>
      <c r="AE22" s="209"/>
      <c r="AF22" s="209"/>
      <c r="AG22" s="210"/>
      <c r="AH22" s="162" t="s">
        <v>49</v>
      </c>
      <c r="AI22" s="205" t="s">
        <v>49</v>
      </c>
      <c r="AJ22" s="209"/>
      <c r="AK22" s="209"/>
      <c r="AL22" s="209"/>
      <c r="AM22" s="209"/>
      <c r="AN22" s="209"/>
      <c r="AO22" s="210"/>
      <c r="AP22" s="2">
        <v>50</v>
      </c>
      <c r="AQ22" s="205" t="s">
        <v>132</v>
      </c>
      <c r="AR22" s="206"/>
      <c r="AS22" s="212"/>
      <c r="AT22" s="6">
        <v>46</v>
      </c>
      <c r="AU22" s="208" t="s">
        <v>52</v>
      </c>
      <c r="AV22" s="209"/>
      <c r="AW22" s="210"/>
      <c r="AX22" s="2">
        <v>56</v>
      </c>
      <c r="AY22" s="208" t="s">
        <v>77</v>
      </c>
      <c r="AZ22" s="209"/>
      <c r="BA22" s="209"/>
      <c r="BB22" s="209"/>
      <c r="BC22" s="209"/>
      <c r="BD22" s="209"/>
      <c r="BE22" s="210"/>
      <c r="BF22" s="2">
        <v>57</v>
      </c>
      <c r="BG22" s="205" t="s">
        <v>51</v>
      </c>
      <c r="BH22" s="206"/>
      <c r="BI22" s="206"/>
      <c r="BJ22" s="206"/>
      <c r="BK22" s="206"/>
      <c r="BL22" s="206"/>
      <c r="BM22" s="207"/>
      <c r="BN22" s="2">
        <v>14</v>
      </c>
      <c r="BO22" s="205" t="s">
        <v>123</v>
      </c>
      <c r="BP22" s="206"/>
      <c r="BQ22" s="212"/>
      <c r="BR22" s="6">
        <v>47</v>
      </c>
      <c r="BS22" s="6" t="s">
        <v>122</v>
      </c>
      <c r="BT22" s="6">
        <v>54</v>
      </c>
      <c r="BU22" s="7" t="s">
        <v>122</v>
      </c>
      <c r="BV22" s="2">
        <v>8</v>
      </c>
      <c r="BW22" s="205" t="s">
        <v>67</v>
      </c>
      <c r="BX22" s="206"/>
      <c r="BY22" s="206"/>
      <c r="BZ22" s="206"/>
      <c r="CA22" s="206"/>
      <c r="CB22" s="206"/>
      <c r="CC22" s="207"/>
      <c r="CD22" s="162" t="s">
        <v>49</v>
      </c>
      <c r="CE22" s="205" t="s">
        <v>49</v>
      </c>
      <c r="CF22" s="206"/>
      <c r="CG22" s="206"/>
      <c r="CH22" s="206"/>
      <c r="CI22" s="206"/>
      <c r="CJ22" s="206"/>
      <c r="CK22" s="206"/>
      <c r="CL22" s="206"/>
      <c r="CM22" s="207"/>
      <c r="CN22" s="162" t="s">
        <v>49</v>
      </c>
      <c r="CO22" s="205" t="s">
        <v>49</v>
      </c>
      <c r="CP22" s="206"/>
      <c r="CQ22" s="206"/>
      <c r="CR22" s="206"/>
      <c r="CS22" s="206"/>
      <c r="CT22" s="206"/>
      <c r="CU22" s="206"/>
      <c r="CV22" s="206"/>
      <c r="CW22" s="207"/>
      <c r="CX22" s="162" t="s">
        <v>49</v>
      </c>
      <c r="CY22" s="205" t="s">
        <v>49</v>
      </c>
      <c r="CZ22" s="206"/>
      <c r="DA22" s="212"/>
      <c r="DB22" s="6">
        <v>55</v>
      </c>
      <c r="DC22" s="205" t="s">
        <v>55</v>
      </c>
      <c r="DD22" s="206"/>
      <c r="DE22" s="206"/>
      <c r="DF22" s="206"/>
      <c r="DG22" s="207"/>
      <c r="DH22" s="2">
        <v>25</v>
      </c>
      <c r="DI22" s="6" t="s">
        <v>57</v>
      </c>
      <c r="DJ22" s="6">
        <v>29</v>
      </c>
      <c r="DK22" s="208" t="s">
        <v>58</v>
      </c>
      <c r="DL22" s="209"/>
      <c r="DM22" s="211"/>
      <c r="DN22" s="6">
        <v>58</v>
      </c>
      <c r="DO22" s="7" t="s">
        <v>59</v>
      </c>
      <c r="DP22" s="2">
        <v>25</v>
      </c>
      <c r="DQ22" s="6" t="s">
        <v>57</v>
      </c>
      <c r="DR22" s="6">
        <v>29</v>
      </c>
      <c r="DS22" s="208" t="s">
        <v>58</v>
      </c>
      <c r="DT22" s="209"/>
      <c r="DU22" s="211"/>
      <c r="DV22" s="6">
        <v>58</v>
      </c>
      <c r="DW22" s="7" t="s">
        <v>59</v>
      </c>
      <c r="DX22" s="2">
        <v>48</v>
      </c>
      <c r="DY22" s="208" t="s">
        <v>60</v>
      </c>
      <c r="DZ22" s="209"/>
      <c r="EA22" s="209"/>
      <c r="EB22" s="209"/>
      <c r="EC22" s="209"/>
      <c r="ED22" s="209"/>
      <c r="EE22" s="210"/>
      <c r="EF22" s="2">
        <v>16</v>
      </c>
      <c r="EG22" s="208" t="s">
        <v>60</v>
      </c>
      <c r="EH22" s="209"/>
      <c r="EI22" s="209"/>
      <c r="EJ22" s="209"/>
      <c r="EK22" s="209"/>
      <c r="EL22" s="209"/>
      <c r="EM22" s="210"/>
      <c r="EN22" s="2">
        <v>53</v>
      </c>
      <c r="EO22" s="208" t="s">
        <v>60</v>
      </c>
      <c r="EP22" s="209"/>
      <c r="EQ22" s="209"/>
      <c r="ER22" s="209"/>
      <c r="ES22" s="210"/>
      <c r="ET22" s="162" t="s">
        <v>49</v>
      </c>
      <c r="EU22" s="205" t="s">
        <v>49</v>
      </c>
      <c r="EV22" s="206"/>
      <c r="EW22" s="206"/>
      <c r="EX22" s="206"/>
      <c r="EY22" s="207"/>
      <c r="EZ22" s="2">
        <v>49</v>
      </c>
      <c r="FA22" s="6" t="s">
        <v>57</v>
      </c>
      <c r="FB22" s="6">
        <v>28</v>
      </c>
      <c r="FC22" s="208" t="s">
        <v>58</v>
      </c>
      <c r="FD22" s="209"/>
      <c r="FE22" s="211"/>
      <c r="FF22" s="6">
        <v>27</v>
      </c>
      <c r="FG22" s="7" t="s">
        <v>83</v>
      </c>
      <c r="FT22" s="2"/>
      <c r="FU22" s="6"/>
      <c r="FV22" s="6"/>
      <c r="FW22" s="6"/>
      <c r="FX22" s="6"/>
      <c r="FY22" s="7"/>
      <c r="GA22" s="2"/>
      <c r="GB22" s="6"/>
      <c r="GC22" s="6"/>
      <c r="GD22" s="6"/>
      <c r="GE22" s="6"/>
      <c r="GF22" s="6"/>
      <c r="GG22" s="6"/>
      <c r="GH22" s="7"/>
      <c r="GJ22" s="2"/>
      <c r="GK22" s="134"/>
      <c r="GL22" s="6"/>
      <c r="GM22" s="6"/>
      <c r="GN22" s="6"/>
      <c r="GO22" s="6"/>
      <c r="GP22" s="6"/>
      <c r="GQ22" s="6"/>
      <c r="GR22" s="6"/>
      <c r="GS22" s="7"/>
    </row>
    <row r="23" spans="1:201">
      <c r="A23" s="244"/>
      <c r="B23" s="6">
        <v>3</v>
      </c>
      <c r="C23" s="23" t="s">
        <v>70</v>
      </c>
      <c r="D23" s="2">
        <v>19</v>
      </c>
      <c r="E23" s="208" t="s">
        <v>71</v>
      </c>
      <c r="F23" s="209"/>
      <c r="G23" s="209"/>
      <c r="H23" s="209"/>
      <c r="I23" s="209"/>
      <c r="J23" s="209"/>
      <c r="K23" s="209"/>
      <c r="L23" s="209"/>
      <c r="M23" s="210"/>
      <c r="N23" s="2">
        <v>56</v>
      </c>
      <c r="O23" s="208" t="s">
        <v>77</v>
      </c>
      <c r="P23" s="209"/>
      <c r="Q23" s="209"/>
      <c r="R23" s="209"/>
      <c r="S23" s="209"/>
      <c r="T23" s="209"/>
      <c r="U23" s="209"/>
      <c r="V23" s="209"/>
      <c r="W23" s="210"/>
      <c r="X23" s="2">
        <v>45</v>
      </c>
      <c r="Y23" s="208" t="s">
        <v>60</v>
      </c>
      <c r="Z23" s="209"/>
      <c r="AA23" s="209"/>
      <c r="AB23" s="209"/>
      <c r="AC23" s="209"/>
      <c r="AD23" s="209"/>
      <c r="AE23" s="209"/>
      <c r="AF23" s="209"/>
      <c r="AG23" s="210"/>
      <c r="AH23" s="2" t="s">
        <v>74</v>
      </c>
      <c r="AI23" s="208" t="s">
        <v>75</v>
      </c>
      <c r="AJ23" s="209"/>
      <c r="AK23" s="209"/>
      <c r="AL23" s="209"/>
      <c r="AM23" s="209"/>
      <c r="AN23" s="209"/>
      <c r="AO23" s="210"/>
      <c r="AP23" s="2">
        <v>50</v>
      </c>
      <c r="AQ23" s="205" t="s">
        <v>132</v>
      </c>
      <c r="AR23" s="206"/>
      <c r="AS23" s="212"/>
      <c r="AT23" s="6">
        <v>46</v>
      </c>
      <c r="AU23" s="208" t="s">
        <v>52</v>
      </c>
      <c r="AV23" s="209"/>
      <c r="AW23" s="210"/>
      <c r="AX23" s="2">
        <v>15</v>
      </c>
      <c r="AY23" s="208" t="s">
        <v>67</v>
      </c>
      <c r="AZ23" s="209"/>
      <c r="BA23" s="209"/>
      <c r="BB23" s="209"/>
      <c r="BC23" s="209"/>
      <c r="BD23" s="209"/>
      <c r="BE23" s="210"/>
      <c r="BF23" s="2">
        <v>57</v>
      </c>
      <c r="BG23" s="208" t="s">
        <v>60</v>
      </c>
      <c r="BH23" s="209"/>
      <c r="BI23" s="209"/>
      <c r="BJ23" s="209"/>
      <c r="BK23" s="209"/>
      <c r="BL23" s="209"/>
      <c r="BM23" s="210"/>
      <c r="BN23" s="2">
        <v>14</v>
      </c>
      <c r="BO23" s="208" t="s">
        <v>123</v>
      </c>
      <c r="BP23" s="209"/>
      <c r="BQ23" s="211"/>
      <c r="BR23" s="6">
        <v>47</v>
      </c>
      <c r="BS23" s="6" t="s">
        <v>122</v>
      </c>
      <c r="BT23" s="6">
        <v>54</v>
      </c>
      <c r="BU23" s="7" t="s">
        <v>122</v>
      </c>
      <c r="BV23" s="2">
        <v>55</v>
      </c>
      <c r="BW23" s="208" t="s">
        <v>76</v>
      </c>
      <c r="BX23" s="209"/>
      <c r="BY23" s="209"/>
      <c r="BZ23" s="209"/>
      <c r="CA23" s="209"/>
      <c r="CB23" s="209"/>
      <c r="CC23" s="210"/>
      <c r="CD23" s="2">
        <v>8</v>
      </c>
      <c r="CE23" s="208" t="s">
        <v>111</v>
      </c>
      <c r="CF23" s="209"/>
      <c r="CG23" s="211"/>
      <c r="CH23" s="6">
        <v>35</v>
      </c>
      <c r="CI23" s="208" t="s">
        <v>67</v>
      </c>
      <c r="CJ23" s="209"/>
      <c r="CK23" s="209"/>
      <c r="CL23" s="209"/>
      <c r="CM23" s="210"/>
      <c r="CN23" s="162" t="s">
        <v>49</v>
      </c>
      <c r="CO23" s="205" t="s">
        <v>49</v>
      </c>
      <c r="CP23" s="209"/>
      <c r="CQ23" s="209"/>
      <c r="CR23" s="209"/>
      <c r="CS23" s="209"/>
      <c r="CT23" s="209"/>
      <c r="CU23" s="209"/>
      <c r="CV23" s="209"/>
      <c r="CW23" s="210"/>
      <c r="CX23" s="2">
        <v>16</v>
      </c>
      <c r="CY23" s="208" t="s">
        <v>60</v>
      </c>
      <c r="CZ23" s="209"/>
      <c r="DA23" s="209"/>
      <c r="DB23" s="209"/>
      <c r="DC23" s="209"/>
      <c r="DD23" s="209"/>
      <c r="DE23" s="209"/>
      <c r="DF23" s="209"/>
      <c r="DG23" s="210"/>
      <c r="DH23" s="2">
        <v>25</v>
      </c>
      <c r="DI23" s="6" t="s">
        <v>57</v>
      </c>
      <c r="DJ23" s="6">
        <v>29</v>
      </c>
      <c r="DK23" s="208" t="s">
        <v>58</v>
      </c>
      <c r="DL23" s="209"/>
      <c r="DM23" s="211"/>
      <c r="DN23" s="6">
        <v>58</v>
      </c>
      <c r="DO23" s="7" t="s">
        <v>59</v>
      </c>
      <c r="DP23" s="2">
        <v>25</v>
      </c>
      <c r="DQ23" s="6" t="s">
        <v>57</v>
      </c>
      <c r="DR23" s="6">
        <v>29</v>
      </c>
      <c r="DS23" s="208" t="s">
        <v>58</v>
      </c>
      <c r="DT23" s="209"/>
      <c r="DU23" s="211"/>
      <c r="DV23" s="6">
        <v>58</v>
      </c>
      <c r="DW23" s="7" t="s">
        <v>59</v>
      </c>
      <c r="DX23" s="2" t="s">
        <v>74</v>
      </c>
      <c r="DY23" s="208" t="s">
        <v>75</v>
      </c>
      <c r="DZ23" s="209"/>
      <c r="EA23" s="209"/>
      <c r="EB23" s="209"/>
      <c r="EC23" s="209"/>
      <c r="ED23" s="209"/>
      <c r="EE23" s="210"/>
      <c r="EF23" s="2">
        <v>48</v>
      </c>
      <c r="EG23" s="208" t="s">
        <v>51</v>
      </c>
      <c r="EH23" s="209"/>
      <c r="EI23" s="209"/>
      <c r="EJ23" s="209"/>
      <c r="EK23" s="209"/>
      <c r="EL23" s="209"/>
      <c r="EM23" s="210"/>
      <c r="EN23" s="2">
        <v>53</v>
      </c>
      <c r="EO23" s="208" t="s">
        <v>60</v>
      </c>
      <c r="EP23" s="209"/>
      <c r="EQ23" s="209"/>
      <c r="ER23" s="209"/>
      <c r="ES23" s="210"/>
      <c r="ET23" s="162" t="s">
        <v>49</v>
      </c>
      <c r="EU23" s="205" t="s">
        <v>49</v>
      </c>
      <c r="EV23" s="206"/>
      <c r="EW23" s="206"/>
      <c r="EX23" s="206"/>
      <c r="EY23" s="207"/>
      <c r="EZ23" s="2">
        <v>49</v>
      </c>
      <c r="FA23" s="6" t="s">
        <v>57</v>
      </c>
      <c r="FB23" s="6">
        <v>28</v>
      </c>
      <c r="FC23" s="208" t="s">
        <v>58</v>
      </c>
      <c r="FD23" s="209"/>
      <c r="FE23" s="211"/>
      <c r="FF23" s="6">
        <v>27</v>
      </c>
      <c r="FG23" s="7" t="s">
        <v>83</v>
      </c>
      <c r="FT23" s="2"/>
      <c r="FU23" s="6"/>
      <c r="FV23" s="6"/>
      <c r="FW23" s="6"/>
      <c r="FX23" s="6"/>
      <c r="FY23" s="7"/>
      <c r="GA23" s="2"/>
      <c r="GB23" s="6"/>
      <c r="GC23" s="6"/>
      <c r="GD23" s="6"/>
      <c r="GE23" s="6"/>
      <c r="GF23" s="6"/>
      <c r="GG23" s="6"/>
      <c r="GH23" s="7"/>
      <c r="GJ23" s="2"/>
      <c r="GK23" s="6"/>
      <c r="GL23" s="6"/>
      <c r="GM23" s="6"/>
      <c r="GN23" s="6"/>
      <c r="GO23" s="6"/>
      <c r="GP23" s="6"/>
      <c r="GQ23" s="6"/>
      <c r="GR23" s="6"/>
      <c r="GS23" s="7"/>
    </row>
    <row r="24" spans="1:201">
      <c r="A24" s="244"/>
      <c r="B24" s="6">
        <v>4</v>
      </c>
      <c r="C24" s="23" t="s">
        <v>78</v>
      </c>
      <c r="D24" s="2">
        <v>50</v>
      </c>
      <c r="E24" s="208" t="s">
        <v>134</v>
      </c>
      <c r="F24" s="209"/>
      <c r="G24" s="211"/>
      <c r="H24" s="6">
        <v>27</v>
      </c>
      <c r="I24" s="208" t="s">
        <v>135</v>
      </c>
      <c r="J24" s="209"/>
      <c r="K24" s="209"/>
      <c r="L24" s="209"/>
      <c r="M24" s="210"/>
      <c r="N24" s="2">
        <v>47</v>
      </c>
      <c r="O24" s="208" t="s">
        <v>116</v>
      </c>
      <c r="P24" s="209"/>
      <c r="Q24" s="211"/>
      <c r="R24" s="6">
        <v>46</v>
      </c>
      <c r="S24" s="208" t="s">
        <v>136</v>
      </c>
      <c r="T24" s="209"/>
      <c r="U24" s="209"/>
      <c r="V24" s="209"/>
      <c r="W24" s="210"/>
      <c r="X24" s="2">
        <v>45</v>
      </c>
      <c r="Y24" s="208" t="s">
        <v>60</v>
      </c>
      <c r="Z24" s="209"/>
      <c r="AA24" s="209"/>
      <c r="AB24" s="209"/>
      <c r="AC24" s="209"/>
      <c r="AD24" s="209"/>
      <c r="AE24" s="209"/>
      <c r="AF24" s="209"/>
      <c r="AG24" s="210"/>
      <c r="AH24" s="2">
        <v>25</v>
      </c>
      <c r="AI24" s="6" t="s">
        <v>57</v>
      </c>
      <c r="AJ24" s="6">
        <v>28</v>
      </c>
      <c r="AK24" s="6" t="s">
        <v>58</v>
      </c>
      <c r="AL24" s="6">
        <v>29</v>
      </c>
      <c r="AM24" s="208" t="s">
        <v>59</v>
      </c>
      <c r="AN24" s="209"/>
      <c r="AO24" s="210"/>
      <c r="AP24" s="2">
        <v>25</v>
      </c>
      <c r="AQ24" s="6" t="s">
        <v>57</v>
      </c>
      <c r="AR24" s="6">
        <v>28</v>
      </c>
      <c r="AS24" s="6" t="s">
        <v>58</v>
      </c>
      <c r="AT24" s="6">
        <v>29</v>
      </c>
      <c r="AU24" s="208" t="s">
        <v>59</v>
      </c>
      <c r="AV24" s="209"/>
      <c r="AW24" s="210"/>
      <c r="AX24" s="2">
        <v>53</v>
      </c>
      <c r="AY24" s="208" t="s">
        <v>81</v>
      </c>
      <c r="AZ24" s="209"/>
      <c r="BA24" s="209"/>
      <c r="BB24" s="209"/>
      <c r="BC24" s="209"/>
      <c r="BD24" s="209"/>
      <c r="BE24" s="210"/>
      <c r="BF24" s="2">
        <v>57</v>
      </c>
      <c r="BG24" s="208" t="s">
        <v>60</v>
      </c>
      <c r="BH24" s="209"/>
      <c r="BI24" s="209"/>
      <c r="BJ24" s="209"/>
      <c r="BK24" s="209"/>
      <c r="BL24" s="209"/>
      <c r="BM24" s="210"/>
      <c r="BN24" s="2">
        <v>19</v>
      </c>
      <c r="BO24" s="208" t="s">
        <v>71</v>
      </c>
      <c r="BP24" s="209"/>
      <c r="BQ24" s="209"/>
      <c r="BR24" s="209"/>
      <c r="BS24" s="209"/>
      <c r="BT24" s="209"/>
      <c r="BU24" s="210"/>
      <c r="BV24" s="2" t="s">
        <v>74</v>
      </c>
      <c r="BW24" s="208" t="s">
        <v>75</v>
      </c>
      <c r="BX24" s="209"/>
      <c r="BY24" s="209"/>
      <c r="BZ24" s="209"/>
      <c r="CA24" s="209"/>
      <c r="CB24" s="209"/>
      <c r="CC24" s="210"/>
      <c r="CD24" s="2">
        <v>49</v>
      </c>
      <c r="CE24" s="208" t="s">
        <v>129</v>
      </c>
      <c r="CF24" s="209"/>
      <c r="CG24" s="211"/>
      <c r="CH24" s="6">
        <v>35</v>
      </c>
      <c r="CI24" s="208" t="s">
        <v>67</v>
      </c>
      <c r="CJ24" s="209"/>
      <c r="CK24" s="209"/>
      <c r="CL24" s="209"/>
      <c r="CM24" s="210"/>
      <c r="CN24" s="162" t="s">
        <v>49</v>
      </c>
      <c r="CO24" s="205" t="s">
        <v>49</v>
      </c>
      <c r="CP24" s="209"/>
      <c r="CQ24" s="209"/>
      <c r="CR24" s="209"/>
      <c r="CS24" s="209"/>
      <c r="CT24" s="209"/>
      <c r="CU24" s="209"/>
      <c r="CV24" s="209"/>
      <c r="CW24" s="210"/>
      <c r="CX24" s="2">
        <v>16</v>
      </c>
      <c r="CY24" s="208" t="s">
        <v>60</v>
      </c>
      <c r="CZ24" s="209"/>
      <c r="DA24" s="209"/>
      <c r="DB24" s="209"/>
      <c r="DC24" s="209"/>
      <c r="DD24" s="209"/>
      <c r="DE24" s="209"/>
      <c r="DF24" s="209"/>
      <c r="DG24" s="210"/>
      <c r="DH24" s="2">
        <v>8</v>
      </c>
      <c r="DI24" s="208" t="s">
        <v>67</v>
      </c>
      <c r="DJ24" s="209"/>
      <c r="DK24" s="209"/>
      <c r="DL24" s="209"/>
      <c r="DM24" s="209"/>
      <c r="DN24" s="209"/>
      <c r="DO24" s="210"/>
      <c r="DP24" s="2">
        <v>56</v>
      </c>
      <c r="DQ24" s="208" t="s">
        <v>77</v>
      </c>
      <c r="DR24" s="209"/>
      <c r="DS24" s="209"/>
      <c r="DT24" s="209"/>
      <c r="DU24" s="209"/>
      <c r="DV24" s="209"/>
      <c r="DW24" s="210"/>
      <c r="DX24" s="186">
        <v>48</v>
      </c>
      <c r="DY24" s="224" t="s">
        <v>77</v>
      </c>
      <c r="DZ24" s="225"/>
      <c r="EA24" s="225"/>
      <c r="EB24" s="225"/>
      <c r="EC24" s="225"/>
      <c r="ED24" s="225"/>
      <c r="EE24" s="226"/>
      <c r="EF24" s="2">
        <v>14</v>
      </c>
      <c r="EG24" s="208" t="s">
        <v>133</v>
      </c>
      <c r="EH24" s="209"/>
      <c r="EI24" s="209"/>
      <c r="EJ24" s="209"/>
      <c r="EK24" s="209"/>
      <c r="EL24" s="209"/>
      <c r="EM24" s="210"/>
      <c r="EN24" s="2" t="s">
        <v>74</v>
      </c>
      <c r="EO24" s="208" t="s">
        <v>75</v>
      </c>
      <c r="EP24" s="209"/>
      <c r="EQ24" s="209"/>
      <c r="ER24" s="209"/>
      <c r="ES24" s="210"/>
      <c r="ET24" s="162" t="s">
        <v>49</v>
      </c>
      <c r="EU24" s="205" t="s">
        <v>49</v>
      </c>
      <c r="EV24" s="209"/>
      <c r="EW24" s="211"/>
      <c r="EX24" s="6">
        <v>55</v>
      </c>
      <c r="EY24" s="7" t="s">
        <v>56</v>
      </c>
      <c r="EZ24" s="2">
        <v>15</v>
      </c>
      <c r="FA24" s="208" t="s">
        <v>67</v>
      </c>
      <c r="FB24" s="209"/>
      <c r="FC24" s="209"/>
      <c r="FD24" s="209"/>
      <c r="FE24" s="209"/>
      <c r="FF24" s="209"/>
      <c r="FG24" s="210"/>
      <c r="FT24" s="30"/>
      <c r="FU24" s="135"/>
      <c r="FV24" s="135"/>
      <c r="FW24" s="135"/>
      <c r="FX24" s="135"/>
      <c r="FY24" s="31"/>
      <c r="GA24" s="2"/>
      <c r="GB24" s="6"/>
      <c r="GC24" s="6"/>
      <c r="GD24" s="6"/>
      <c r="GE24" s="6"/>
      <c r="GF24" s="6"/>
      <c r="GG24" s="6"/>
      <c r="GH24" s="7"/>
      <c r="GJ24" s="2"/>
      <c r="GK24" s="6"/>
      <c r="GL24" s="6"/>
      <c r="GM24" s="6"/>
      <c r="GN24" s="6"/>
      <c r="GO24" s="6"/>
      <c r="GP24" s="6"/>
      <c r="GQ24" s="6"/>
      <c r="GR24" s="6"/>
      <c r="GS24" s="7"/>
    </row>
    <row r="25" spans="1:201">
      <c r="A25" s="244"/>
      <c r="B25" s="6">
        <v>5</v>
      </c>
      <c r="C25" s="23" t="s">
        <v>85</v>
      </c>
      <c r="D25" s="2">
        <v>50</v>
      </c>
      <c r="E25" s="208" t="s">
        <v>134</v>
      </c>
      <c r="F25" s="209"/>
      <c r="G25" s="211"/>
      <c r="H25" s="6">
        <v>27</v>
      </c>
      <c r="I25" s="208" t="s">
        <v>135</v>
      </c>
      <c r="J25" s="209"/>
      <c r="K25" s="209"/>
      <c r="L25" s="209"/>
      <c r="M25" s="210"/>
      <c r="N25" s="2">
        <v>57</v>
      </c>
      <c r="O25" s="208" t="s">
        <v>60</v>
      </c>
      <c r="P25" s="209"/>
      <c r="Q25" s="209"/>
      <c r="R25" s="209"/>
      <c r="S25" s="209"/>
      <c r="T25" s="209"/>
      <c r="U25" s="209"/>
      <c r="V25" s="209"/>
      <c r="W25" s="210"/>
      <c r="X25" s="2">
        <v>47</v>
      </c>
      <c r="Y25" s="208" t="s">
        <v>77</v>
      </c>
      <c r="Z25" s="209"/>
      <c r="AA25" s="209"/>
      <c r="AB25" s="209"/>
      <c r="AC25" s="209"/>
      <c r="AD25" s="209"/>
      <c r="AE25" s="209"/>
      <c r="AF25" s="209"/>
      <c r="AG25" s="210"/>
      <c r="AH25" s="2">
        <v>56</v>
      </c>
      <c r="AI25" s="208" t="s">
        <v>88</v>
      </c>
      <c r="AJ25" s="209"/>
      <c r="AK25" s="209"/>
      <c r="AL25" s="209"/>
      <c r="AM25" s="209"/>
      <c r="AN25" s="209"/>
      <c r="AO25" s="210"/>
      <c r="AP25" s="2">
        <v>8</v>
      </c>
      <c r="AQ25" s="208" t="s">
        <v>67</v>
      </c>
      <c r="AR25" s="209"/>
      <c r="AS25" s="209"/>
      <c r="AT25" s="209"/>
      <c r="AU25" s="209"/>
      <c r="AV25" s="209"/>
      <c r="AW25" s="210"/>
      <c r="AX25" s="2">
        <v>25</v>
      </c>
      <c r="AY25" s="6" t="s">
        <v>57</v>
      </c>
      <c r="AZ25" s="6">
        <v>29</v>
      </c>
      <c r="BA25" s="6" t="s">
        <v>58</v>
      </c>
      <c r="BB25" s="6">
        <v>28</v>
      </c>
      <c r="BC25" s="6" t="s">
        <v>59</v>
      </c>
      <c r="BD25" s="6">
        <v>49</v>
      </c>
      <c r="BE25" s="7" t="s">
        <v>83</v>
      </c>
      <c r="BF25" s="2">
        <v>25</v>
      </c>
      <c r="BG25" s="6" t="s">
        <v>57</v>
      </c>
      <c r="BH25" s="6">
        <v>29</v>
      </c>
      <c r="BI25" s="6" t="s">
        <v>58</v>
      </c>
      <c r="BJ25" s="6">
        <v>28</v>
      </c>
      <c r="BK25" s="6" t="s">
        <v>59</v>
      </c>
      <c r="BL25" s="6">
        <v>49</v>
      </c>
      <c r="BM25" s="7" t="s">
        <v>83</v>
      </c>
      <c r="BN25" s="2">
        <v>54</v>
      </c>
      <c r="BO25" s="6" t="s">
        <v>115</v>
      </c>
      <c r="BP25" s="6">
        <v>55</v>
      </c>
      <c r="BQ25" s="6" t="s">
        <v>45</v>
      </c>
      <c r="BR25" s="6">
        <v>14</v>
      </c>
      <c r="BS25" s="6" t="s">
        <v>46</v>
      </c>
      <c r="BT25" s="6">
        <v>46</v>
      </c>
      <c r="BU25" s="7" t="s">
        <v>121</v>
      </c>
      <c r="BV25" s="2">
        <v>54</v>
      </c>
      <c r="BW25" s="6" t="s">
        <v>115</v>
      </c>
      <c r="BX25" s="6">
        <v>55</v>
      </c>
      <c r="BY25" s="6" t="s">
        <v>45</v>
      </c>
      <c r="BZ25" s="6">
        <v>14</v>
      </c>
      <c r="CA25" s="6" t="s">
        <v>46</v>
      </c>
      <c r="CB25" s="6">
        <v>46</v>
      </c>
      <c r="CC25" s="7" t="s">
        <v>121</v>
      </c>
      <c r="CD25" s="2">
        <v>35</v>
      </c>
      <c r="CE25" s="208" t="s">
        <v>71</v>
      </c>
      <c r="CF25" s="209"/>
      <c r="CG25" s="209"/>
      <c r="CH25" s="209"/>
      <c r="CI25" s="209"/>
      <c r="CJ25" s="209"/>
      <c r="CK25" s="209"/>
      <c r="CL25" s="209"/>
      <c r="CM25" s="210"/>
      <c r="CN25" s="2" t="s">
        <v>74</v>
      </c>
      <c r="CO25" s="208" t="s">
        <v>75</v>
      </c>
      <c r="CP25" s="209"/>
      <c r="CQ25" s="209"/>
      <c r="CR25" s="209"/>
      <c r="CS25" s="209"/>
      <c r="CT25" s="209"/>
      <c r="CU25" s="209"/>
      <c r="CV25" s="209"/>
      <c r="CW25" s="210"/>
      <c r="CX25" s="2" t="s">
        <v>74</v>
      </c>
      <c r="CY25" s="208" t="s">
        <v>75</v>
      </c>
      <c r="CZ25" s="209"/>
      <c r="DA25" s="209"/>
      <c r="DB25" s="209"/>
      <c r="DC25" s="209"/>
      <c r="DD25" s="209"/>
      <c r="DE25" s="209"/>
      <c r="DF25" s="209"/>
      <c r="DG25" s="210"/>
      <c r="DH25" s="2">
        <v>45</v>
      </c>
      <c r="DI25" s="208" t="s">
        <v>137</v>
      </c>
      <c r="DJ25" s="209"/>
      <c r="DK25" s="209"/>
      <c r="DL25" s="209"/>
      <c r="DM25" s="209"/>
      <c r="DN25" s="209"/>
      <c r="DO25" s="210"/>
      <c r="DP25" s="2">
        <v>16</v>
      </c>
      <c r="DQ25" s="208" t="s">
        <v>60</v>
      </c>
      <c r="DR25" s="209"/>
      <c r="DS25" s="209"/>
      <c r="DT25" s="209"/>
      <c r="DU25" s="209"/>
      <c r="DV25" s="209"/>
      <c r="DW25" s="210"/>
      <c r="DX25" s="2">
        <v>48</v>
      </c>
      <c r="DY25" s="208" t="s">
        <v>67</v>
      </c>
      <c r="DZ25" s="209"/>
      <c r="EA25" s="211"/>
      <c r="EB25" s="6">
        <v>58</v>
      </c>
      <c r="EC25" s="208" t="s">
        <v>67</v>
      </c>
      <c r="ED25" s="209"/>
      <c r="EE25" s="210"/>
      <c r="EF25" s="2">
        <v>48</v>
      </c>
      <c r="EG25" s="208" t="s">
        <v>67</v>
      </c>
      <c r="EH25" s="209"/>
      <c r="EI25" s="209"/>
      <c r="EJ25" s="209"/>
      <c r="EK25" s="209"/>
      <c r="EL25" s="209"/>
      <c r="EM25" s="210"/>
      <c r="EN25" s="2">
        <v>19</v>
      </c>
      <c r="EO25" s="208" t="s">
        <v>71</v>
      </c>
      <c r="EP25" s="209"/>
      <c r="EQ25" s="209"/>
      <c r="ER25" s="209"/>
      <c r="ES25" s="210"/>
      <c r="ET25" s="2">
        <v>53</v>
      </c>
      <c r="EU25" s="208" t="s">
        <v>82</v>
      </c>
      <c r="EV25" s="209"/>
      <c r="EW25" s="209"/>
      <c r="EX25" s="209"/>
      <c r="EY25" s="210"/>
      <c r="EZ25" s="2">
        <v>15</v>
      </c>
      <c r="FA25" s="208" t="s">
        <v>67</v>
      </c>
      <c r="FB25" s="209"/>
      <c r="FC25" s="209"/>
      <c r="FD25" s="209"/>
      <c r="FE25" s="209"/>
      <c r="FF25" s="209"/>
      <c r="FG25" s="210"/>
      <c r="FT25" s="2"/>
      <c r="FU25" s="134"/>
      <c r="FV25" s="134"/>
      <c r="FW25" s="134"/>
      <c r="FX25" s="134"/>
      <c r="FY25" s="136"/>
      <c r="GA25" s="2"/>
      <c r="GB25" s="6"/>
      <c r="GC25" s="6"/>
      <c r="GD25" s="6"/>
      <c r="GE25" s="6"/>
      <c r="GF25" s="6"/>
      <c r="GG25" s="6"/>
      <c r="GH25" s="7"/>
      <c r="GJ25" s="2"/>
      <c r="GK25" s="6"/>
      <c r="GL25" s="6"/>
      <c r="GM25" s="6"/>
      <c r="GN25" s="6"/>
      <c r="GO25" s="6"/>
      <c r="GP25" s="6"/>
      <c r="GQ25" s="6"/>
      <c r="GR25" s="6"/>
      <c r="GS25" s="7"/>
    </row>
    <row r="26" spans="1:201">
      <c r="A26" s="244"/>
      <c r="B26" s="6">
        <v>6</v>
      </c>
      <c r="C26" s="23" t="s">
        <v>91</v>
      </c>
      <c r="D26" s="2">
        <v>54</v>
      </c>
      <c r="E26" s="208" t="s">
        <v>138</v>
      </c>
      <c r="F26" s="209"/>
      <c r="G26" s="211"/>
      <c r="H26" s="6">
        <v>27</v>
      </c>
      <c r="I26" s="208" t="s">
        <v>125</v>
      </c>
      <c r="J26" s="209"/>
      <c r="K26" s="209"/>
      <c r="L26" s="209"/>
      <c r="M26" s="210"/>
      <c r="N26" s="2">
        <v>57</v>
      </c>
      <c r="O26" s="208" t="s">
        <v>60</v>
      </c>
      <c r="P26" s="209"/>
      <c r="Q26" s="209"/>
      <c r="R26" s="209"/>
      <c r="S26" s="209"/>
      <c r="T26" s="209"/>
      <c r="U26" s="209"/>
      <c r="V26" s="209"/>
      <c r="W26" s="210"/>
      <c r="X26" s="2">
        <v>14</v>
      </c>
      <c r="Y26" s="208" t="s">
        <v>90</v>
      </c>
      <c r="Z26" s="209"/>
      <c r="AA26" s="209"/>
      <c r="AB26" s="209"/>
      <c r="AC26" s="209"/>
      <c r="AD26" s="209"/>
      <c r="AE26" s="209"/>
      <c r="AF26" s="209"/>
      <c r="AG26" s="210"/>
      <c r="AH26" s="2">
        <v>56</v>
      </c>
      <c r="AI26" s="208" t="s">
        <v>67</v>
      </c>
      <c r="AJ26" s="209"/>
      <c r="AK26" s="209"/>
      <c r="AL26" s="209"/>
      <c r="AM26" s="209"/>
      <c r="AN26" s="209"/>
      <c r="AO26" s="210"/>
      <c r="AP26" s="2" t="s">
        <v>74</v>
      </c>
      <c r="AQ26" s="208" t="s">
        <v>75</v>
      </c>
      <c r="AR26" s="209"/>
      <c r="AS26" s="209"/>
      <c r="AT26" s="209"/>
      <c r="AU26" s="209"/>
      <c r="AV26" s="209"/>
      <c r="AW26" s="210"/>
      <c r="AX26" s="2">
        <v>25</v>
      </c>
      <c r="AY26" s="6" t="s">
        <v>57</v>
      </c>
      <c r="AZ26" s="6">
        <v>29</v>
      </c>
      <c r="BA26" s="6" t="s">
        <v>58</v>
      </c>
      <c r="BB26" s="6">
        <v>28</v>
      </c>
      <c r="BC26" s="6" t="s">
        <v>59</v>
      </c>
      <c r="BD26" s="6">
        <v>49</v>
      </c>
      <c r="BE26" s="7" t="s">
        <v>83</v>
      </c>
      <c r="BF26" s="2">
        <v>25</v>
      </c>
      <c r="BG26" s="6" t="s">
        <v>57</v>
      </c>
      <c r="BH26" s="6">
        <v>29</v>
      </c>
      <c r="BI26" s="6" t="s">
        <v>58</v>
      </c>
      <c r="BJ26" s="6">
        <v>28</v>
      </c>
      <c r="BK26" s="6" t="s">
        <v>59</v>
      </c>
      <c r="BL26" s="6">
        <v>49</v>
      </c>
      <c r="BM26" s="7" t="s">
        <v>83</v>
      </c>
      <c r="BN26" s="2">
        <v>47</v>
      </c>
      <c r="BO26" s="208" t="s">
        <v>89</v>
      </c>
      <c r="BP26" s="209"/>
      <c r="BQ26" s="209"/>
      <c r="BR26" s="209"/>
      <c r="BS26" s="209"/>
      <c r="BT26" s="209"/>
      <c r="BU26" s="210"/>
      <c r="BV26" s="2">
        <v>55</v>
      </c>
      <c r="BW26" s="208" t="s">
        <v>112</v>
      </c>
      <c r="BX26" s="209"/>
      <c r="BY26" s="211"/>
      <c r="BZ26" s="6">
        <v>46</v>
      </c>
      <c r="CA26" s="208" t="s">
        <v>139</v>
      </c>
      <c r="CB26" s="209"/>
      <c r="CC26" s="210"/>
      <c r="CD26" s="2">
        <v>45</v>
      </c>
      <c r="CE26" s="208" t="s">
        <v>60</v>
      </c>
      <c r="CF26" s="209"/>
      <c r="CG26" s="209"/>
      <c r="CH26" s="209"/>
      <c r="CI26" s="209"/>
      <c r="CJ26" s="209"/>
      <c r="CK26" s="209"/>
      <c r="CL26" s="209"/>
      <c r="CM26" s="210"/>
      <c r="CN26" s="2">
        <v>35</v>
      </c>
      <c r="CO26" s="208" t="s">
        <v>71</v>
      </c>
      <c r="CP26" s="209"/>
      <c r="CQ26" s="209"/>
      <c r="CR26" s="209"/>
      <c r="CS26" s="209"/>
      <c r="CT26" s="209"/>
      <c r="CU26" s="209"/>
      <c r="CV26" s="209"/>
      <c r="CW26" s="210"/>
      <c r="CX26" s="2">
        <v>50</v>
      </c>
      <c r="CY26" s="208" t="s">
        <v>81</v>
      </c>
      <c r="CZ26" s="209"/>
      <c r="DA26" s="209"/>
      <c r="DB26" s="209"/>
      <c r="DC26" s="209"/>
      <c r="DD26" s="209"/>
      <c r="DE26" s="209"/>
      <c r="DF26" s="209"/>
      <c r="DG26" s="210"/>
      <c r="DH26" s="2">
        <v>19</v>
      </c>
      <c r="DI26" s="208" t="s">
        <v>71</v>
      </c>
      <c r="DJ26" s="209"/>
      <c r="DK26" s="209"/>
      <c r="DL26" s="209"/>
      <c r="DM26" s="209"/>
      <c r="DN26" s="209"/>
      <c r="DO26" s="210"/>
      <c r="DP26" s="2">
        <v>16</v>
      </c>
      <c r="DQ26" s="208" t="s">
        <v>67</v>
      </c>
      <c r="DR26" s="209"/>
      <c r="DS26" s="209"/>
      <c r="DT26" s="209"/>
      <c r="DU26" s="209"/>
      <c r="DV26" s="209"/>
      <c r="DW26" s="210"/>
      <c r="DX26" s="2">
        <v>48</v>
      </c>
      <c r="DY26" s="208" t="s">
        <v>133</v>
      </c>
      <c r="DZ26" s="209"/>
      <c r="EA26" s="209"/>
      <c r="EB26" s="209"/>
      <c r="EC26" s="209"/>
      <c r="ED26" s="209"/>
      <c r="EE26" s="210"/>
      <c r="EF26" s="2" t="s">
        <v>74</v>
      </c>
      <c r="EG26" s="208" t="s">
        <v>75</v>
      </c>
      <c r="EH26" s="209"/>
      <c r="EI26" s="209"/>
      <c r="EJ26" s="209"/>
      <c r="EK26" s="209"/>
      <c r="EL26" s="209"/>
      <c r="EM26" s="210"/>
      <c r="EN26" s="2">
        <v>58</v>
      </c>
      <c r="EO26" s="208" t="s">
        <v>88</v>
      </c>
      <c r="EP26" s="209"/>
      <c r="EQ26" s="209"/>
      <c r="ER26" s="209"/>
      <c r="ES26" s="210"/>
      <c r="ET26" s="2">
        <v>8</v>
      </c>
      <c r="EU26" s="208" t="s">
        <v>126</v>
      </c>
      <c r="EV26" s="209"/>
      <c r="EW26" s="209"/>
      <c r="EX26" s="209"/>
      <c r="EY26" s="210"/>
      <c r="EZ26" s="2">
        <v>15</v>
      </c>
      <c r="FA26" s="208" t="s">
        <v>77</v>
      </c>
      <c r="FB26" s="209"/>
      <c r="FC26" s="211"/>
      <c r="FD26" s="6">
        <v>53</v>
      </c>
      <c r="FE26" s="208" t="s">
        <v>82</v>
      </c>
      <c r="FF26" s="209"/>
      <c r="FG26" s="210"/>
      <c r="FT26" s="2"/>
      <c r="FU26" s="6"/>
      <c r="FV26" s="6"/>
      <c r="FW26" s="6"/>
      <c r="FX26" s="6"/>
      <c r="FY26" s="7"/>
      <c r="GA26" s="2"/>
      <c r="GB26" s="6"/>
      <c r="GC26" s="6"/>
      <c r="GD26" s="6"/>
      <c r="GE26" s="6"/>
      <c r="GF26" s="6"/>
      <c r="GG26" s="6"/>
      <c r="GH26" s="7"/>
      <c r="GJ26" s="2"/>
      <c r="GK26" s="6"/>
      <c r="GL26" s="6"/>
      <c r="GM26" s="6"/>
      <c r="GN26" s="6"/>
      <c r="GO26" s="6"/>
      <c r="GP26" s="6"/>
      <c r="GQ26" s="6"/>
      <c r="GR26" s="6"/>
      <c r="GS26" s="7"/>
    </row>
    <row r="27" spans="1:201">
      <c r="A27" s="244"/>
      <c r="B27" s="6">
        <v>7</v>
      </c>
      <c r="C27" s="23" t="s">
        <v>97</v>
      </c>
      <c r="D27" s="2">
        <v>16</v>
      </c>
      <c r="E27" s="208" t="s">
        <v>82</v>
      </c>
      <c r="F27" s="209"/>
      <c r="G27" s="209"/>
      <c r="H27" s="209"/>
      <c r="I27" s="209"/>
      <c r="J27" s="209"/>
      <c r="K27" s="209"/>
      <c r="L27" s="209"/>
      <c r="M27" s="210"/>
      <c r="N27" s="2" t="s">
        <v>74</v>
      </c>
      <c r="O27" s="208" t="s">
        <v>75</v>
      </c>
      <c r="P27" s="209"/>
      <c r="Q27" s="209"/>
      <c r="R27" s="209"/>
      <c r="S27" s="209"/>
      <c r="T27" s="209"/>
      <c r="U27" s="209"/>
      <c r="V27" s="209"/>
      <c r="W27" s="210"/>
      <c r="X27" s="2" t="s">
        <v>74</v>
      </c>
      <c r="Y27" s="208" t="s">
        <v>75</v>
      </c>
      <c r="Z27" s="209"/>
      <c r="AA27" s="209"/>
      <c r="AB27" s="209"/>
      <c r="AC27" s="209"/>
      <c r="AD27" s="209"/>
      <c r="AE27" s="209"/>
      <c r="AF27" s="209"/>
      <c r="AG27" s="210"/>
      <c r="AH27" s="2">
        <v>19</v>
      </c>
      <c r="AI27" s="208" t="s">
        <v>71</v>
      </c>
      <c r="AJ27" s="209"/>
      <c r="AK27" s="209"/>
      <c r="AL27" s="209"/>
      <c r="AM27" s="209"/>
      <c r="AN27" s="209"/>
      <c r="AO27" s="210"/>
      <c r="AP27" s="2">
        <v>57</v>
      </c>
      <c r="AQ27" s="208" t="s">
        <v>60</v>
      </c>
      <c r="AR27" s="209"/>
      <c r="AS27" s="209"/>
      <c r="AT27" s="209"/>
      <c r="AU27" s="209"/>
      <c r="AV27" s="209"/>
      <c r="AW27" s="210"/>
      <c r="AX27" s="2">
        <v>53</v>
      </c>
      <c r="AY27" s="6" t="s">
        <v>53</v>
      </c>
      <c r="AZ27" s="6">
        <v>54</v>
      </c>
      <c r="BA27" s="208" t="s">
        <v>129</v>
      </c>
      <c r="BB27" s="209"/>
      <c r="BC27" s="211"/>
      <c r="BD27" s="6">
        <v>49</v>
      </c>
      <c r="BE27" s="7" t="s">
        <v>140</v>
      </c>
      <c r="BF27" s="2">
        <v>47</v>
      </c>
      <c r="BG27" s="208" t="s">
        <v>133</v>
      </c>
      <c r="BH27" s="209"/>
      <c r="BI27" s="209"/>
      <c r="BJ27" s="209"/>
      <c r="BK27" s="209"/>
      <c r="BL27" s="209"/>
      <c r="BM27" s="210"/>
      <c r="BN27" s="2">
        <v>58</v>
      </c>
      <c r="BO27" s="208" t="s">
        <v>67</v>
      </c>
      <c r="BP27" s="209"/>
      <c r="BQ27" s="211"/>
      <c r="BR27" s="6">
        <v>8</v>
      </c>
      <c r="BS27" s="208" t="s">
        <v>67</v>
      </c>
      <c r="BT27" s="209"/>
      <c r="BU27" s="210"/>
      <c r="BV27" s="2">
        <v>55</v>
      </c>
      <c r="BW27" s="208" t="s">
        <v>112</v>
      </c>
      <c r="BX27" s="209"/>
      <c r="BY27" s="211"/>
      <c r="BZ27" s="6">
        <v>46</v>
      </c>
      <c r="CA27" s="208" t="s">
        <v>139</v>
      </c>
      <c r="CB27" s="209"/>
      <c r="CC27" s="210"/>
      <c r="CD27" s="2">
        <v>27</v>
      </c>
      <c r="CE27" s="6" t="s">
        <v>115</v>
      </c>
      <c r="CF27" s="6">
        <v>45</v>
      </c>
      <c r="CG27" s="6" t="s">
        <v>45</v>
      </c>
      <c r="CH27" s="6">
        <v>50</v>
      </c>
      <c r="CI27" s="6" t="s">
        <v>46</v>
      </c>
      <c r="CJ27" s="6">
        <v>28</v>
      </c>
      <c r="CK27" s="6" t="s">
        <v>47</v>
      </c>
      <c r="CL27" s="6">
        <v>35</v>
      </c>
      <c r="CM27" s="7" t="s">
        <v>69</v>
      </c>
      <c r="CN27" s="2">
        <v>27</v>
      </c>
      <c r="CO27" s="6" t="s">
        <v>115</v>
      </c>
      <c r="CP27" s="6">
        <v>45</v>
      </c>
      <c r="CQ27" s="6" t="s">
        <v>45</v>
      </c>
      <c r="CR27" s="6">
        <v>50</v>
      </c>
      <c r="CS27" s="6" t="s">
        <v>46</v>
      </c>
      <c r="CT27" s="6">
        <v>28</v>
      </c>
      <c r="CU27" s="6" t="s">
        <v>47</v>
      </c>
      <c r="CV27" s="6">
        <v>35</v>
      </c>
      <c r="CW27" s="7" t="s">
        <v>69</v>
      </c>
      <c r="CX27" s="2">
        <v>27</v>
      </c>
      <c r="CY27" s="6" t="s">
        <v>115</v>
      </c>
      <c r="CZ27" s="6">
        <v>45</v>
      </c>
      <c r="DA27" s="6" t="s">
        <v>45</v>
      </c>
      <c r="DB27" s="6">
        <v>50</v>
      </c>
      <c r="DC27" s="6" t="s">
        <v>46</v>
      </c>
      <c r="DD27" s="6">
        <v>28</v>
      </c>
      <c r="DE27" s="6" t="s">
        <v>47</v>
      </c>
      <c r="DF27" s="6">
        <v>35</v>
      </c>
      <c r="DG27" s="7" t="s">
        <v>69</v>
      </c>
      <c r="DH27" s="2">
        <v>56</v>
      </c>
      <c r="DI27" s="208" t="s">
        <v>82</v>
      </c>
      <c r="DJ27" s="209"/>
      <c r="DK27" s="209"/>
      <c r="DL27" s="209"/>
      <c r="DM27" s="209"/>
      <c r="DN27" s="209"/>
      <c r="DO27" s="210"/>
      <c r="DP27" s="162" t="s">
        <v>49</v>
      </c>
      <c r="DQ27" s="205" t="s">
        <v>49</v>
      </c>
      <c r="DR27" s="209"/>
      <c r="DS27" s="209"/>
      <c r="DT27" s="209"/>
      <c r="DU27" s="209"/>
      <c r="DV27" s="209"/>
      <c r="DW27" s="210"/>
      <c r="DX27" s="2">
        <v>25</v>
      </c>
      <c r="DY27" s="6" t="s">
        <v>57</v>
      </c>
      <c r="DZ27" s="6">
        <v>29</v>
      </c>
      <c r="EA27" s="208" t="s">
        <v>58</v>
      </c>
      <c r="EB27" s="209"/>
      <c r="EC27" s="211"/>
      <c r="ED27" s="6">
        <v>48</v>
      </c>
      <c r="EE27" s="7" t="s">
        <v>59</v>
      </c>
      <c r="EF27" s="2">
        <v>25</v>
      </c>
      <c r="EG27" s="6" t="s">
        <v>57</v>
      </c>
      <c r="EH27" s="6">
        <v>29</v>
      </c>
      <c r="EI27" s="208" t="s">
        <v>58</v>
      </c>
      <c r="EJ27" s="209"/>
      <c r="EK27" s="211"/>
      <c r="EL27" s="6">
        <v>48</v>
      </c>
      <c r="EM27" s="7" t="s">
        <v>59</v>
      </c>
      <c r="EN27" s="2">
        <v>15</v>
      </c>
      <c r="EO27" s="208" t="s">
        <v>77</v>
      </c>
      <c r="EP27" s="209"/>
      <c r="EQ27" s="209"/>
      <c r="ER27" s="209"/>
      <c r="ES27" s="210"/>
      <c r="ET27" s="2">
        <v>14</v>
      </c>
      <c r="EU27" s="208" t="s">
        <v>51</v>
      </c>
      <c r="EV27" s="209"/>
      <c r="EW27" s="209"/>
      <c r="EX27" s="209"/>
      <c r="EY27" s="210"/>
      <c r="EZ27" s="162" t="s">
        <v>49</v>
      </c>
      <c r="FA27" s="205" t="s">
        <v>49</v>
      </c>
      <c r="FB27" s="209"/>
      <c r="FC27" s="209"/>
      <c r="FD27" s="209"/>
      <c r="FE27" s="209"/>
      <c r="FF27" s="209"/>
      <c r="FG27" s="210"/>
      <c r="FT27" s="2"/>
      <c r="FU27" s="6"/>
      <c r="FV27" s="6"/>
      <c r="FW27" s="6"/>
      <c r="FX27" s="6"/>
      <c r="FY27" s="7"/>
      <c r="GA27" s="2"/>
      <c r="GB27" s="6"/>
      <c r="GC27" s="6"/>
      <c r="GD27" s="6"/>
      <c r="GE27" s="6"/>
      <c r="GF27" s="6"/>
      <c r="GG27" s="6"/>
      <c r="GH27" s="7"/>
      <c r="GJ27" s="2"/>
      <c r="GK27" s="6"/>
      <c r="GL27" s="6"/>
      <c r="GM27" s="6"/>
      <c r="GN27" s="6"/>
      <c r="GO27" s="6"/>
      <c r="GP27" s="6"/>
      <c r="GQ27" s="6"/>
      <c r="GR27" s="6"/>
      <c r="GS27" s="7"/>
    </row>
    <row r="28" spans="1:201">
      <c r="A28" s="244"/>
      <c r="B28" s="6">
        <v>8</v>
      </c>
      <c r="C28" s="23" t="s">
        <v>102</v>
      </c>
      <c r="D28" s="2">
        <v>57</v>
      </c>
      <c r="E28" s="205" t="s">
        <v>96</v>
      </c>
      <c r="F28" s="206"/>
      <c r="G28" s="206"/>
      <c r="H28" s="206"/>
      <c r="I28" s="206"/>
      <c r="J28" s="206"/>
      <c r="K28" s="206"/>
      <c r="L28" s="206"/>
      <c r="M28" s="207"/>
      <c r="N28" s="2">
        <v>47</v>
      </c>
      <c r="O28" s="205" t="s">
        <v>141</v>
      </c>
      <c r="P28" s="206"/>
      <c r="Q28" s="212"/>
      <c r="R28" s="6">
        <v>56</v>
      </c>
      <c r="S28" s="208" t="s">
        <v>82</v>
      </c>
      <c r="T28" s="209"/>
      <c r="U28" s="209"/>
      <c r="V28" s="209"/>
      <c r="W28" s="210"/>
      <c r="X28" s="2">
        <v>50</v>
      </c>
      <c r="Y28" s="205" t="s">
        <v>142</v>
      </c>
      <c r="Z28" s="206"/>
      <c r="AA28" s="206"/>
      <c r="AB28" s="206"/>
      <c r="AC28" s="206"/>
      <c r="AD28" s="206"/>
      <c r="AE28" s="206"/>
      <c r="AF28" s="206"/>
      <c r="AG28" s="207"/>
      <c r="AH28" s="2">
        <v>14</v>
      </c>
      <c r="AI28" s="205" t="s">
        <v>108</v>
      </c>
      <c r="AJ28" s="206"/>
      <c r="AK28" s="212"/>
      <c r="AL28" s="6">
        <v>58</v>
      </c>
      <c r="AM28" s="208" t="s">
        <v>129</v>
      </c>
      <c r="AN28" s="209"/>
      <c r="AO28" s="210"/>
      <c r="AP28" s="162" t="s">
        <v>95</v>
      </c>
      <c r="AQ28" s="205" t="s">
        <v>133</v>
      </c>
      <c r="AR28" s="206"/>
      <c r="AS28" s="206"/>
      <c r="AT28" s="206"/>
      <c r="AU28" s="206"/>
      <c r="AV28" s="206"/>
      <c r="AW28" s="207"/>
      <c r="AX28" s="162" t="s">
        <v>49</v>
      </c>
      <c r="AY28" s="205" t="s">
        <v>49</v>
      </c>
      <c r="AZ28" s="206"/>
      <c r="BA28" s="206"/>
      <c r="BB28" s="206"/>
      <c r="BC28" s="206"/>
      <c r="BD28" s="206"/>
      <c r="BE28" s="207"/>
      <c r="BF28" s="2">
        <v>8</v>
      </c>
      <c r="BG28" s="208" t="s">
        <v>67</v>
      </c>
      <c r="BH28" s="209"/>
      <c r="BI28" s="209"/>
      <c r="BJ28" s="209"/>
      <c r="BK28" s="209"/>
      <c r="BL28" s="209"/>
      <c r="BM28" s="210"/>
      <c r="BN28" s="162" t="s">
        <v>49</v>
      </c>
      <c r="BO28" s="205" t="s">
        <v>49</v>
      </c>
      <c r="BP28" s="209"/>
      <c r="BQ28" s="209"/>
      <c r="BR28" s="209"/>
      <c r="BS28" s="209"/>
      <c r="BT28" s="209"/>
      <c r="BU28" s="210"/>
      <c r="BV28" s="2">
        <v>46</v>
      </c>
      <c r="BW28" s="208" t="s">
        <v>139</v>
      </c>
      <c r="BX28" s="209"/>
      <c r="BY28" s="211"/>
      <c r="BZ28" s="6">
        <v>55</v>
      </c>
      <c r="CA28" s="208" t="s">
        <v>112</v>
      </c>
      <c r="CB28" s="209"/>
      <c r="CC28" s="210"/>
      <c r="CD28" s="2">
        <v>53</v>
      </c>
      <c r="CE28" s="208" t="s">
        <v>143</v>
      </c>
      <c r="CF28" s="209"/>
      <c r="CG28" s="211"/>
      <c r="CH28" s="6">
        <v>54</v>
      </c>
      <c r="CI28" s="208" t="s">
        <v>98</v>
      </c>
      <c r="CJ28" s="209"/>
      <c r="CK28" s="211"/>
      <c r="CL28" s="6">
        <v>35</v>
      </c>
      <c r="CM28" s="7" t="s">
        <v>144</v>
      </c>
      <c r="CN28" s="2">
        <v>25</v>
      </c>
      <c r="CO28" s="208" t="s">
        <v>98</v>
      </c>
      <c r="CP28" s="209"/>
      <c r="CQ28" s="211"/>
      <c r="CR28" s="6">
        <v>27</v>
      </c>
      <c r="CS28" s="208" t="s">
        <v>110</v>
      </c>
      <c r="CT28" s="209"/>
      <c r="CU28" s="209"/>
      <c r="CV28" s="209"/>
      <c r="CW28" s="210"/>
      <c r="CX28" s="2">
        <v>19</v>
      </c>
      <c r="CY28" s="208" t="s">
        <v>71</v>
      </c>
      <c r="CZ28" s="209"/>
      <c r="DA28" s="209"/>
      <c r="DB28" s="209"/>
      <c r="DC28" s="209"/>
      <c r="DD28" s="209"/>
      <c r="DE28" s="209"/>
      <c r="DF28" s="209"/>
      <c r="DG28" s="210"/>
      <c r="DH28" s="2">
        <v>15</v>
      </c>
      <c r="DI28" s="205" t="s">
        <v>77</v>
      </c>
      <c r="DJ28" s="206"/>
      <c r="DK28" s="212"/>
      <c r="DL28" s="6">
        <v>45</v>
      </c>
      <c r="DM28" s="208" t="s">
        <v>51</v>
      </c>
      <c r="DN28" s="209"/>
      <c r="DO28" s="210"/>
      <c r="DP28" s="162" t="s">
        <v>49</v>
      </c>
      <c r="DQ28" s="205" t="s">
        <v>49</v>
      </c>
      <c r="DR28" s="206"/>
      <c r="DS28" s="206"/>
      <c r="DT28" s="206"/>
      <c r="DU28" s="206"/>
      <c r="DV28" s="206"/>
      <c r="DW28" s="207"/>
      <c r="DX28" s="2">
        <v>48</v>
      </c>
      <c r="DY28" s="205" t="s">
        <v>71</v>
      </c>
      <c r="DZ28" s="206"/>
      <c r="EA28" s="206"/>
      <c r="EB28" s="206"/>
      <c r="EC28" s="206"/>
      <c r="ED28" s="206"/>
      <c r="EE28" s="207"/>
      <c r="EF28" s="2">
        <v>16</v>
      </c>
      <c r="EG28" s="205" t="s">
        <v>82</v>
      </c>
      <c r="EH28" s="206"/>
      <c r="EI28" s="206"/>
      <c r="EJ28" s="206"/>
      <c r="EK28" s="206"/>
      <c r="EL28" s="206"/>
      <c r="EM28" s="207"/>
      <c r="EN28" s="2">
        <v>29</v>
      </c>
      <c r="EO28" s="6" t="s">
        <v>57</v>
      </c>
      <c r="EP28" s="6">
        <v>28</v>
      </c>
      <c r="EQ28" s="6" t="s">
        <v>58</v>
      </c>
      <c r="ER28" s="6">
        <v>49</v>
      </c>
      <c r="ES28" s="7" t="s">
        <v>59</v>
      </c>
      <c r="ET28" s="2">
        <v>29</v>
      </c>
      <c r="EU28" s="6" t="s">
        <v>57</v>
      </c>
      <c r="EV28" s="6">
        <v>28</v>
      </c>
      <c r="EW28" s="6" t="s">
        <v>58</v>
      </c>
      <c r="EX28" s="6">
        <v>49</v>
      </c>
      <c r="EY28" s="7" t="s">
        <v>59</v>
      </c>
      <c r="EZ28" s="162" t="s">
        <v>49</v>
      </c>
      <c r="FA28" s="205" t="s">
        <v>49</v>
      </c>
      <c r="FB28" s="206"/>
      <c r="FC28" s="206"/>
      <c r="FD28" s="206"/>
      <c r="FE28" s="206"/>
      <c r="FF28" s="206"/>
      <c r="FG28" s="207"/>
      <c r="FT28" s="2"/>
      <c r="FU28" s="134"/>
      <c r="FV28" s="134"/>
      <c r="FW28" s="134"/>
      <c r="FX28" s="134"/>
      <c r="FY28" s="136"/>
      <c r="GA28" s="2"/>
      <c r="GB28" s="134"/>
      <c r="GC28" s="6"/>
      <c r="GD28" s="6"/>
      <c r="GE28" s="6"/>
      <c r="GF28" s="6"/>
      <c r="GG28" s="6"/>
      <c r="GH28" s="7"/>
      <c r="GJ28" s="2"/>
      <c r="GK28" s="6"/>
      <c r="GL28" s="6"/>
      <c r="GM28" s="6"/>
      <c r="GN28" s="6"/>
      <c r="GO28" s="6"/>
      <c r="GP28" s="6"/>
      <c r="GQ28" s="6"/>
      <c r="GR28" s="6"/>
      <c r="GS28" s="7"/>
    </row>
    <row r="29" spans="1:201" ht="15.75" thickBot="1">
      <c r="A29" s="245"/>
      <c r="B29" s="9">
        <v>9</v>
      </c>
      <c r="C29" s="25" t="s">
        <v>104</v>
      </c>
      <c r="D29" s="130" t="s">
        <v>49</v>
      </c>
      <c r="E29" s="198" t="s">
        <v>49</v>
      </c>
      <c r="F29" s="199"/>
      <c r="G29" s="199"/>
      <c r="H29" s="199"/>
      <c r="I29" s="199"/>
      <c r="J29" s="199"/>
      <c r="K29" s="199"/>
      <c r="L29" s="199"/>
      <c r="M29" s="200"/>
      <c r="N29" s="188">
        <v>47</v>
      </c>
      <c r="O29" s="201" t="s">
        <v>81</v>
      </c>
      <c r="P29" s="202"/>
      <c r="Q29" s="202"/>
      <c r="R29" s="202"/>
      <c r="S29" s="202"/>
      <c r="T29" s="202"/>
      <c r="U29" s="202"/>
      <c r="V29" s="202"/>
      <c r="W29" s="203"/>
      <c r="X29" s="130" t="s">
        <v>49</v>
      </c>
      <c r="Y29" s="198" t="s">
        <v>49</v>
      </c>
      <c r="Z29" s="199"/>
      <c r="AA29" s="199"/>
      <c r="AB29" s="199"/>
      <c r="AC29" s="199"/>
      <c r="AD29" s="199"/>
      <c r="AE29" s="199"/>
      <c r="AF29" s="199"/>
      <c r="AG29" s="200"/>
      <c r="AH29" s="3">
        <v>14</v>
      </c>
      <c r="AI29" s="198" t="s">
        <v>123</v>
      </c>
      <c r="AJ29" s="199"/>
      <c r="AK29" s="204"/>
      <c r="AL29" s="9">
        <v>58</v>
      </c>
      <c r="AM29" s="219" t="s">
        <v>124</v>
      </c>
      <c r="AN29" s="220"/>
      <c r="AO29" s="221"/>
      <c r="AP29" s="130" t="s">
        <v>49</v>
      </c>
      <c r="AQ29" s="198" t="s">
        <v>49</v>
      </c>
      <c r="AR29" s="199"/>
      <c r="AS29" s="199"/>
      <c r="AT29" s="199"/>
      <c r="AU29" s="199"/>
      <c r="AV29" s="199"/>
      <c r="AW29" s="200"/>
      <c r="AX29" s="130" t="s">
        <v>49</v>
      </c>
      <c r="AY29" s="198" t="s">
        <v>49</v>
      </c>
      <c r="AZ29" s="199"/>
      <c r="BA29" s="199"/>
      <c r="BB29" s="199"/>
      <c r="BC29" s="199"/>
      <c r="BD29" s="199"/>
      <c r="BE29" s="200"/>
      <c r="BF29" s="130">
        <v>8</v>
      </c>
      <c r="BG29" s="198" t="s">
        <v>67</v>
      </c>
      <c r="BH29" s="199"/>
      <c r="BI29" s="199"/>
      <c r="BJ29" s="199"/>
      <c r="BK29" s="199"/>
      <c r="BL29" s="199"/>
      <c r="BM29" s="200"/>
      <c r="BN29" s="130" t="s">
        <v>49</v>
      </c>
      <c r="BO29" s="198" t="s">
        <v>49</v>
      </c>
      <c r="BP29" s="199"/>
      <c r="BQ29" s="199"/>
      <c r="BR29" s="199"/>
      <c r="BS29" s="199"/>
      <c r="BT29" s="199"/>
      <c r="BU29" s="200"/>
      <c r="BV29" s="130">
        <v>46</v>
      </c>
      <c r="BW29" s="198" t="s">
        <v>139</v>
      </c>
      <c r="BX29" s="199"/>
      <c r="BY29" s="204"/>
      <c r="BZ29" s="9">
        <v>55</v>
      </c>
      <c r="CA29" s="219" t="s">
        <v>112</v>
      </c>
      <c r="CB29" s="220"/>
      <c r="CC29" s="221"/>
      <c r="CD29" s="130">
        <v>53</v>
      </c>
      <c r="CE29" s="198" t="s">
        <v>143</v>
      </c>
      <c r="CF29" s="199"/>
      <c r="CG29" s="204"/>
      <c r="CH29" s="9">
        <v>19</v>
      </c>
      <c r="CI29" s="219" t="s">
        <v>145</v>
      </c>
      <c r="CJ29" s="220"/>
      <c r="CK29" s="223"/>
      <c r="CL29" s="9">
        <v>35</v>
      </c>
      <c r="CM29" s="10" t="s">
        <v>146</v>
      </c>
      <c r="CN29" s="130" t="s">
        <v>49</v>
      </c>
      <c r="CO29" s="198" t="s">
        <v>49</v>
      </c>
      <c r="CP29" s="199"/>
      <c r="CQ29" s="199"/>
      <c r="CR29" s="199"/>
      <c r="CS29" s="199"/>
      <c r="CT29" s="199"/>
      <c r="CU29" s="199"/>
      <c r="CV29" s="199"/>
      <c r="CW29" s="200"/>
      <c r="CX29" s="130" t="s">
        <v>49</v>
      </c>
      <c r="CY29" s="198" t="s">
        <v>49</v>
      </c>
      <c r="CZ29" s="199"/>
      <c r="DA29" s="199"/>
      <c r="DB29" s="199"/>
      <c r="DC29" s="199"/>
      <c r="DD29" s="199"/>
      <c r="DE29" s="199"/>
      <c r="DF29" s="199"/>
      <c r="DG29" s="200"/>
      <c r="DH29" s="130" t="s">
        <v>49</v>
      </c>
      <c r="DI29" s="198" t="s">
        <v>49</v>
      </c>
      <c r="DJ29" s="199"/>
      <c r="DK29" s="199"/>
      <c r="DL29" s="199"/>
      <c r="DM29" s="199"/>
      <c r="DN29" s="199"/>
      <c r="DO29" s="200"/>
      <c r="DP29" s="130" t="s">
        <v>49</v>
      </c>
      <c r="DQ29" s="198" t="s">
        <v>49</v>
      </c>
      <c r="DR29" s="199"/>
      <c r="DS29" s="199"/>
      <c r="DT29" s="199"/>
      <c r="DU29" s="199"/>
      <c r="DV29" s="199"/>
      <c r="DW29" s="200"/>
      <c r="DX29" s="130" t="s">
        <v>49</v>
      </c>
      <c r="DY29" s="198" t="s">
        <v>49</v>
      </c>
      <c r="DZ29" s="199"/>
      <c r="EA29" s="199"/>
      <c r="EB29" s="199"/>
      <c r="EC29" s="199"/>
      <c r="ED29" s="199"/>
      <c r="EE29" s="200"/>
      <c r="EF29" s="3">
        <v>16</v>
      </c>
      <c r="EG29" s="198" t="s">
        <v>82</v>
      </c>
      <c r="EH29" s="199"/>
      <c r="EI29" s="199"/>
      <c r="EJ29" s="199"/>
      <c r="EK29" s="199"/>
      <c r="EL29" s="199"/>
      <c r="EM29" s="200"/>
      <c r="EN29" s="130" t="s">
        <v>49</v>
      </c>
      <c r="EO29" s="198" t="s">
        <v>49</v>
      </c>
      <c r="EP29" s="199"/>
      <c r="EQ29" s="199"/>
      <c r="ER29" s="199"/>
      <c r="ES29" s="200"/>
      <c r="ET29" s="3">
        <v>15</v>
      </c>
      <c r="EU29" s="198" t="s">
        <v>77</v>
      </c>
      <c r="EV29" s="199"/>
      <c r="EW29" s="199"/>
      <c r="EX29" s="199"/>
      <c r="EY29" s="200"/>
      <c r="EZ29" s="130" t="s">
        <v>49</v>
      </c>
      <c r="FA29" s="198" t="s">
        <v>49</v>
      </c>
      <c r="FB29" s="199"/>
      <c r="FC29" s="199"/>
      <c r="FD29" s="199"/>
      <c r="FE29" s="199"/>
      <c r="FF29" s="199"/>
      <c r="FG29" s="200"/>
      <c r="FT29" s="3"/>
      <c r="FU29" s="137"/>
      <c r="FV29" s="137"/>
      <c r="FW29" s="137"/>
      <c r="FX29" s="137"/>
      <c r="FY29" s="138"/>
      <c r="GA29" s="3"/>
      <c r="GB29" s="137"/>
      <c r="GC29" s="9"/>
      <c r="GD29" s="9"/>
      <c r="GE29" s="9"/>
      <c r="GF29" s="9"/>
      <c r="GG29" s="9"/>
      <c r="GH29" s="10"/>
      <c r="GJ29" s="130"/>
      <c r="GK29" s="137"/>
      <c r="GL29" s="9"/>
      <c r="GM29" s="9"/>
      <c r="GN29" s="9"/>
      <c r="GO29" s="9"/>
      <c r="GP29" s="9"/>
      <c r="GQ29" s="9"/>
      <c r="GR29" s="9"/>
      <c r="GS29" s="10"/>
    </row>
    <row r="30" spans="1:201" ht="15" customHeight="1">
      <c r="A30" s="243" t="s">
        <v>147</v>
      </c>
      <c r="B30" s="11">
        <v>1</v>
      </c>
      <c r="C30" s="27" t="s">
        <v>44</v>
      </c>
      <c r="D30" s="129" t="s">
        <v>49</v>
      </c>
      <c r="E30" s="132" t="s">
        <v>49</v>
      </c>
      <c r="F30" s="132" t="s">
        <v>49</v>
      </c>
      <c r="G30" s="132" t="s">
        <v>49</v>
      </c>
      <c r="H30" s="132" t="s">
        <v>49</v>
      </c>
      <c r="I30" s="132" t="s">
        <v>49</v>
      </c>
      <c r="J30" s="11">
        <v>29</v>
      </c>
      <c r="K30" s="11" t="s">
        <v>48</v>
      </c>
      <c r="L30" s="132" t="s">
        <v>49</v>
      </c>
      <c r="M30" s="133" t="s">
        <v>49</v>
      </c>
      <c r="N30" s="129" t="s">
        <v>49</v>
      </c>
      <c r="O30" s="132" t="s">
        <v>49</v>
      </c>
      <c r="P30" s="132" t="s">
        <v>49</v>
      </c>
      <c r="Q30" s="132" t="s">
        <v>49</v>
      </c>
      <c r="R30" s="132" t="s">
        <v>49</v>
      </c>
      <c r="S30" s="132" t="s">
        <v>49</v>
      </c>
      <c r="T30" s="11">
        <v>29</v>
      </c>
      <c r="U30" s="11" t="s">
        <v>48</v>
      </c>
      <c r="V30" s="132" t="s">
        <v>49</v>
      </c>
      <c r="W30" s="133" t="s">
        <v>49</v>
      </c>
      <c r="X30" s="129" t="s">
        <v>49</v>
      </c>
      <c r="Y30" s="132" t="s">
        <v>49</v>
      </c>
      <c r="Z30" s="132" t="s">
        <v>49</v>
      </c>
      <c r="AA30" s="132" t="s">
        <v>49</v>
      </c>
      <c r="AB30" s="132" t="s">
        <v>49</v>
      </c>
      <c r="AC30" s="132" t="s">
        <v>49</v>
      </c>
      <c r="AD30" s="11">
        <v>29</v>
      </c>
      <c r="AE30" s="11" t="s">
        <v>48</v>
      </c>
      <c r="AF30" s="132" t="s">
        <v>49</v>
      </c>
      <c r="AG30" s="133" t="s">
        <v>49</v>
      </c>
      <c r="AH30" s="13">
        <v>14</v>
      </c>
      <c r="AI30" s="213" t="s">
        <v>86</v>
      </c>
      <c r="AJ30" s="214"/>
      <c r="AK30" s="215"/>
      <c r="AL30" s="11">
        <v>25</v>
      </c>
      <c r="AM30" s="216" t="s">
        <v>129</v>
      </c>
      <c r="AN30" s="217"/>
      <c r="AO30" s="218"/>
      <c r="AP30" s="13">
        <v>46</v>
      </c>
      <c r="AQ30" s="213" t="s">
        <v>52</v>
      </c>
      <c r="AR30" s="214"/>
      <c r="AS30" s="215"/>
      <c r="AT30" s="11">
        <v>50</v>
      </c>
      <c r="AU30" s="216" t="s">
        <v>132</v>
      </c>
      <c r="AV30" s="217"/>
      <c r="AW30" s="218"/>
      <c r="AX30" s="129" t="s">
        <v>49</v>
      </c>
      <c r="AY30" s="213" t="s">
        <v>49</v>
      </c>
      <c r="AZ30" s="214"/>
      <c r="BA30" s="214"/>
      <c r="BB30" s="214"/>
      <c r="BC30" s="214"/>
      <c r="BD30" s="214"/>
      <c r="BE30" s="222"/>
      <c r="BF30" s="13">
        <v>58</v>
      </c>
      <c r="BG30" s="213" t="s">
        <v>67</v>
      </c>
      <c r="BH30" s="214"/>
      <c r="BI30" s="214"/>
      <c r="BJ30" s="214"/>
      <c r="BK30" s="214"/>
      <c r="BL30" s="214"/>
      <c r="BM30" s="222"/>
      <c r="BN30" s="129" t="s">
        <v>49</v>
      </c>
      <c r="BO30" s="213" t="s">
        <v>49</v>
      </c>
      <c r="BP30" s="214"/>
      <c r="BQ30" s="215"/>
      <c r="BR30" s="132">
        <v>8</v>
      </c>
      <c r="BS30" s="213" t="s">
        <v>67</v>
      </c>
      <c r="BT30" s="214"/>
      <c r="BU30" s="222"/>
      <c r="BV30" s="129" t="s">
        <v>49</v>
      </c>
      <c r="BW30" s="213" t="s">
        <v>49</v>
      </c>
      <c r="BX30" s="214"/>
      <c r="BY30" s="214"/>
      <c r="BZ30" s="214"/>
      <c r="CA30" s="214"/>
      <c r="CB30" s="214"/>
      <c r="CC30" s="222"/>
      <c r="CD30" s="129">
        <v>53</v>
      </c>
      <c r="CE30" s="213" t="s">
        <v>66</v>
      </c>
      <c r="CF30" s="214"/>
      <c r="CG30" s="215"/>
      <c r="CH30" s="132">
        <v>49</v>
      </c>
      <c r="CI30" s="213" t="s">
        <v>148</v>
      </c>
      <c r="CJ30" s="214"/>
      <c r="CK30" s="215"/>
      <c r="CL30" s="132">
        <v>35</v>
      </c>
      <c r="CM30" s="133" t="s">
        <v>149</v>
      </c>
      <c r="CN30" s="129">
        <v>57</v>
      </c>
      <c r="CO30" s="213" t="s">
        <v>67</v>
      </c>
      <c r="CP30" s="214"/>
      <c r="CQ30" s="214"/>
      <c r="CR30" s="214"/>
      <c r="CS30" s="214"/>
      <c r="CT30" s="214"/>
      <c r="CU30" s="214"/>
      <c r="CV30" s="214"/>
      <c r="CW30" s="222"/>
      <c r="CX30" s="129">
        <v>16</v>
      </c>
      <c r="CY30" s="213" t="s">
        <v>117</v>
      </c>
      <c r="CZ30" s="214"/>
      <c r="DA30" s="214"/>
      <c r="DB30" s="214"/>
      <c r="DC30" s="214"/>
      <c r="DD30" s="214"/>
      <c r="DE30" s="214"/>
      <c r="DF30" s="214"/>
      <c r="DG30" s="222"/>
      <c r="DH30" s="129" t="s">
        <v>49</v>
      </c>
      <c r="DI30" s="213" t="s">
        <v>49</v>
      </c>
      <c r="DJ30" s="214"/>
      <c r="DK30" s="214"/>
      <c r="DL30" s="214"/>
      <c r="DM30" s="214"/>
      <c r="DN30" s="214"/>
      <c r="DO30" s="222"/>
      <c r="DP30" s="13">
        <v>55</v>
      </c>
      <c r="DQ30" s="213" t="s">
        <v>56</v>
      </c>
      <c r="DR30" s="214"/>
      <c r="DS30" s="215"/>
      <c r="DT30" s="11">
        <v>47</v>
      </c>
      <c r="DU30" s="216" t="s">
        <v>56</v>
      </c>
      <c r="DV30" s="217"/>
      <c r="DW30" s="218"/>
      <c r="DX30" s="129" t="s">
        <v>49</v>
      </c>
      <c r="DY30" s="213" t="s">
        <v>49</v>
      </c>
      <c r="DZ30" s="214"/>
      <c r="EA30" s="214"/>
      <c r="EB30" s="214"/>
      <c r="EC30" s="214"/>
      <c r="ED30" s="214"/>
      <c r="EE30" s="222"/>
      <c r="EF30" s="129" t="s">
        <v>49</v>
      </c>
      <c r="EG30" s="213" t="s">
        <v>49</v>
      </c>
      <c r="EH30" s="214"/>
      <c r="EI30" s="214"/>
      <c r="EJ30" s="214"/>
      <c r="EK30" s="214"/>
      <c r="EL30" s="214"/>
      <c r="EM30" s="222"/>
      <c r="EN30" s="129" t="s">
        <v>49</v>
      </c>
      <c r="EO30" s="213" t="s">
        <v>49</v>
      </c>
      <c r="EP30" s="214"/>
      <c r="EQ30" s="214"/>
      <c r="ER30" s="214"/>
      <c r="ES30" s="222"/>
      <c r="ET30" s="129" t="s">
        <v>49</v>
      </c>
      <c r="EU30" s="213" t="s">
        <v>49</v>
      </c>
      <c r="EV30" s="214"/>
      <c r="EW30" s="214"/>
      <c r="EX30" s="214"/>
      <c r="EY30" s="222"/>
      <c r="EZ30" s="129" t="s">
        <v>49</v>
      </c>
      <c r="FA30" s="213" t="s">
        <v>49</v>
      </c>
      <c r="FB30" s="214"/>
      <c r="FC30" s="214"/>
      <c r="FD30" s="214"/>
      <c r="FE30" s="214"/>
      <c r="FF30" s="214"/>
      <c r="FG30" s="222"/>
      <c r="FT30" s="13"/>
      <c r="FU30" s="11"/>
      <c r="FV30" s="11"/>
      <c r="FW30" s="11"/>
      <c r="FX30" s="11"/>
      <c r="FY30" s="12"/>
      <c r="GA30" s="13"/>
      <c r="GB30" s="132"/>
      <c r="GC30" s="11"/>
      <c r="GD30" s="11"/>
      <c r="GE30" s="11"/>
      <c r="GF30" s="11"/>
      <c r="GG30" s="11"/>
      <c r="GH30" s="12"/>
      <c r="GJ30" s="129"/>
      <c r="GK30" s="132"/>
      <c r="GL30" s="132"/>
      <c r="GM30" s="132"/>
      <c r="GN30" s="132"/>
      <c r="GO30" s="132"/>
      <c r="GP30" s="132"/>
      <c r="GQ30" s="132"/>
      <c r="GR30" s="132"/>
      <c r="GS30" s="133"/>
    </row>
    <row r="31" spans="1:201">
      <c r="A31" s="244"/>
      <c r="B31" s="6">
        <v>2</v>
      </c>
      <c r="C31" s="23" t="s">
        <v>61</v>
      </c>
      <c r="D31" s="2">
        <v>58</v>
      </c>
      <c r="E31" s="208" t="s">
        <v>67</v>
      </c>
      <c r="F31" s="209"/>
      <c r="G31" s="209"/>
      <c r="H31" s="209"/>
      <c r="I31" s="209"/>
      <c r="J31" s="209"/>
      <c r="K31" s="209"/>
      <c r="L31" s="209"/>
      <c r="M31" s="210"/>
      <c r="N31" s="2" t="s">
        <v>74</v>
      </c>
      <c r="O31" s="208" t="s">
        <v>75</v>
      </c>
      <c r="P31" s="209"/>
      <c r="Q31" s="209"/>
      <c r="R31" s="209"/>
      <c r="S31" s="209"/>
      <c r="T31" s="209"/>
      <c r="U31" s="209"/>
      <c r="V31" s="209"/>
      <c r="W31" s="210"/>
      <c r="X31" s="2" t="s">
        <v>74</v>
      </c>
      <c r="Y31" s="208" t="s">
        <v>75</v>
      </c>
      <c r="Z31" s="209"/>
      <c r="AA31" s="209"/>
      <c r="AB31" s="209"/>
      <c r="AC31" s="209"/>
      <c r="AD31" s="209"/>
      <c r="AE31" s="209"/>
      <c r="AF31" s="209"/>
      <c r="AG31" s="210"/>
      <c r="AH31" s="2">
        <v>14</v>
      </c>
      <c r="AI31" s="208" t="s">
        <v>86</v>
      </c>
      <c r="AJ31" s="209"/>
      <c r="AK31" s="211"/>
      <c r="AL31" s="6">
        <v>25</v>
      </c>
      <c r="AM31" s="208" t="s">
        <v>129</v>
      </c>
      <c r="AN31" s="209"/>
      <c r="AO31" s="210"/>
      <c r="AP31" s="2">
        <v>46</v>
      </c>
      <c r="AQ31" s="208" t="s">
        <v>52</v>
      </c>
      <c r="AR31" s="209"/>
      <c r="AS31" s="211"/>
      <c r="AT31" s="6">
        <v>50</v>
      </c>
      <c r="AU31" s="208" t="s">
        <v>132</v>
      </c>
      <c r="AV31" s="209"/>
      <c r="AW31" s="210"/>
      <c r="AX31" s="2">
        <v>27</v>
      </c>
      <c r="AY31" s="6" t="s">
        <v>115</v>
      </c>
      <c r="AZ31" s="6">
        <v>28</v>
      </c>
      <c r="BA31" s="6" t="s">
        <v>45</v>
      </c>
      <c r="BB31" s="6">
        <v>45</v>
      </c>
      <c r="BC31" s="6" t="s">
        <v>46</v>
      </c>
      <c r="BD31" s="6">
        <v>29</v>
      </c>
      <c r="BE31" s="7" t="s">
        <v>69</v>
      </c>
      <c r="BF31" s="2">
        <v>27</v>
      </c>
      <c r="BG31" s="6" t="s">
        <v>115</v>
      </c>
      <c r="BH31" s="6">
        <v>28</v>
      </c>
      <c r="BI31" s="6" t="s">
        <v>45</v>
      </c>
      <c r="BJ31" s="6">
        <v>45</v>
      </c>
      <c r="BK31" s="6" t="s">
        <v>46</v>
      </c>
      <c r="BL31" s="6">
        <v>29</v>
      </c>
      <c r="BM31" s="7" t="s">
        <v>69</v>
      </c>
      <c r="BN31" s="162" t="s">
        <v>49</v>
      </c>
      <c r="BO31" s="205" t="s">
        <v>49</v>
      </c>
      <c r="BP31" s="206"/>
      <c r="BQ31" s="212"/>
      <c r="BR31" s="6">
        <v>8</v>
      </c>
      <c r="BS31" s="208" t="s">
        <v>67</v>
      </c>
      <c r="BT31" s="209"/>
      <c r="BU31" s="210"/>
      <c r="BV31" s="162" t="s">
        <v>49</v>
      </c>
      <c r="BW31" s="205" t="s">
        <v>49</v>
      </c>
      <c r="BX31" s="206"/>
      <c r="BY31" s="206"/>
      <c r="BZ31" s="206"/>
      <c r="CA31" s="206"/>
      <c r="CB31" s="206"/>
      <c r="CC31" s="207"/>
      <c r="CD31" s="2">
        <v>53</v>
      </c>
      <c r="CE31" s="205" t="s">
        <v>53</v>
      </c>
      <c r="CF31" s="206"/>
      <c r="CG31" s="212"/>
      <c r="CH31" s="6">
        <v>49</v>
      </c>
      <c r="CI31" s="208" t="s">
        <v>148</v>
      </c>
      <c r="CJ31" s="209"/>
      <c r="CK31" s="211"/>
      <c r="CL31" s="6">
        <v>35</v>
      </c>
      <c r="CM31" s="7" t="s">
        <v>149</v>
      </c>
      <c r="CN31" s="2">
        <v>57</v>
      </c>
      <c r="CO31" s="205" t="s">
        <v>67</v>
      </c>
      <c r="CP31" s="206"/>
      <c r="CQ31" s="206"/>
      <c r="CR31" s="206"/>
      <c r="CS31" s="206"/>
      <c r="CT31" s="206"/>
      <c r="CU31" s="206"/>
      <c r="CV31" s="206"/>
      <c r="CW31" s="207"/>
      <c r="CX31" s="2">
        <v>56</v>
      </c>
      <c r="CY31" s="205" t="s">
        <v>67</v>
      </c>
      <c r="CZ31" s="206"/>
      <c r="DA31" s="206"/>
      <c r="DB31" s="206"/>
      <c r="DC31" s="206"/>
      <c r="DD31" s="206"/>
      <c r="DE31" s="206"/>
      <c r="DF31" s="206"/>
      <c r="DG31" s="207"/>
      <c r="DH31" s="2">
        <v>47</v>
      </c>
      <c r="DI31" s="208" t="s">
        <v>56</v>
      </c>
      <c r="DJ31" s="209"/>
      <c r="DK31" s="211"/>
      <c r="DL31" s="6">
        <v>55</v>
      </c>
      <c r="DM31" s="208" t="s">
        <v>56</v>
      </c>
      <c r="DN31" s="209"/>
      <c r="DO31" s="210"/>
      <c r="DP31" s="2">
        <v>16</v>
      </c>
      <c r="DQ31" s="208" t="s">
        <v>60</v>
      </c>
      <c r="DR31" s="209"/>
      <c r="DS31" s="209"/>
      <c r="DT31" s="209"/>
      <c r="DU31" s="209"/>
      <c r="DV31" s="209"/>
      <c r="DW31" s="210"/>
      <c r="DX31" s="162" t="s">
        <v>49</v>
      </c>
      <c r="DY31" s="205" t="s">
        <v>49</v>
      </c>
      <c r="DZ31" s="206"/>
      <c r="EA31" s="206"/>
      <c r="EB31" s="206"/>
      <c r="EC31" s="206"/>
      <c r="ED31" s="206"/>
      <c r="EE31" s="207"/>
      <c r="EF31" s="162" t="s">
        <v>49</v>
      </c>
      <c r="EG31" s="205" t="s">
        <v>49</v>
      </c>
      <c r="EH31" s="206"/>
      <c r="EI31" s="206"/>
      <c r="EJ31" s="206"/>
      <c r="EK31" s="206"/>
      <c r="EL31" s="206"/>
      <c r="EM31" s="207"/>
      <c r="EN31" s="2">
        <v>15</v>
      </c>
      <c r="EO31" s="208" t="s">
        <v>77</v>
      </c>
      <c r="EP31" s="209"/>
      <c r="EQ31" s="209"/>
      <c r="ER31" s="209"/>
      <c r="ES31" s="210"/>
      <c r="ET31" s="162">
        <v>48</v>
      </c>
      <c r="EU31" s="205" t="s">
        <v>88</v>
      </c>
      <c r="EV31" s="206"/>
      <c r="EW31" s="206"/>
      <c r="EX31" s="206"/>
      <c r="EY31" s="207"/>
      <c r="EZ31" s="162" t="s">
        <v>49</v>
      </c>
      <c r="FA31" s="205" t="s">
        <v>49</v>
      </c>
      <c r="FB31" s="206"/>
      <c r="FC31" s="206"/>
      <c r="FD31" s="206"/>
      <c r="FE31" s="206"/>
      <c r="FF31" s="206"/>
      <c r="FG31" s="207"/>
      <c r="FT31" s="2"/>
      <c r="FU31" s="6"/>
      <c r="FV31" s="6"/>
      <c r="FW31" s="6"/>
      <c r="FX31" s="6"/>
      <c r="FY31" s="7"/>
      <c r="GA31" s="2"/>
      <c r="GB31" s="6"/>
      <c r="GC31" s="6"/>
      <c r="GD31" s="6"/>
      <c r="GE31" s="6"/>
      <c r="GF31" s="6"/>
      <c r="GG31" s="6"/>
      <c r="GH31" s="7"/>
      <c r="GJ31" s="2"/>
      <c r="GK31" s="134"/>
      <c r="GL31" s="6"/>
      <c r="GM31" s="6"/>
      <c r="GN31" s="6"/>
      <c r="GO31" s="6"/>
      <c r="GP31" s="6"/>
      <c r="GQ31" s="6"/>
      <c r="GR31" s="6"/>
      <c r="GS31" s="7"/>
    </row>
    <row r="32" spans="1:201" ht="17.25" customHeight="1">
      <c r="A32" s="244"/>
      <c r="B32" s="6">
        <v>3</v>
      </c>
      <c r="C32" s="23" t="s">
        <v>70</v>
      </c>
      <c r="D32" s="2" t="s">
        <v>74</v>
      </c>
      <c r="E32" s="208" t="s">
        <v>75</v>
      </c>
      <c r="F32" s="209"/>
      <c r="G32" s="209"/>
      <c r="H32" s="209"/>
      <c r="I32" s="209"/>
      <c r="J32" s="209"/>
      <c r="K32" s="209"/>
      <c r="L32" s="209"/>
      <c r="M32" s="210"/>
      <c r="N32" s="2">
        <v>45</v>
      </c>
      <c r="O32" s="208" t="s">
        <v>88</v>
      </c>
      <c r="P32" s="209"/>
      <c r="Q32" s="209"/>
      <c r="R32" s="209"/>
      <c r="S32" s="209"/>
      <c r="T32" s="209"/>
      <c r="U32" s="209"/>
      <c r="V32" s="209"/>
      <c r="W32" s="210"/>
      <c r="X32" s="2">
        <v>19</v>
      </c>
      <c r="Y32" s="208" t="s">
        <v>71</v>
      </c>
      <c r="Z32" s="209"/>
      <c r="AA32" s="209"/>
      <c r="AB32" s="209"/>
      <c r="AC32" s="209"/>
      <c r="AD32" s="209"/>
      <c r="AE32" s="209"/>
      <c r="AF32" s="209"/>
      <c r="AG32" s="210"/>
      <c r="AH32" s="2">
        <v>14</v>
      </c>
      <c r="AI32" s="208" t="s">
        <v>86</v>
      </c>
      <c r="AJ32" s="209"/>
      <c r="AK32" s="211"/>
      <c r="AL32" s="6">
        <v>58</v>
      </c>
      <c r="AM32" s="208" t="s">
        <v>67</v>
      </c>
      <c r="AN32" s="209"/>
      <c r="AO32" s="210"/>
      <c r="AP32" s="2">
        <v>46</v>
      </c>
      <c r="AQ32" s="208" t="s">
        <v>52</v>
      </c>
      <c r="AR32" s="209"/>
      <c r="AS32" s="211"/>
      <c r="AT32" s="6">
        <v>50</v>
      </c>
      <c r="AU32" s="208" t="s">
        <v>132</v>
      </c>
      <c r="AV32" s="209"/>
      <c r="AW32" s="210"/>
      <c r="AX32" s="2">
        <v>47</v>
      </c>
      <c r="AY32" s="208" t="s">
        <v>56</v>
      </c>
      <c r="AZ32" s="209"/>
      <c r="BA32" s="211"/>
      <c r="BB32" s="6">
        <v>55</v>
      </c>
      <c r="BC32" s="208" t="s">
        <v>56</v>
      </c>
      <c r="BD32" s="209"/>
      <c r="BE32" s="210"/>
      <c r="BF32" s="2">
        <v>15</v>
      </c>
      <c r="BG32" s="208" t="s">
        <v>88</v>
      </c>
      <c r="BH32" s="209"/>
      <c r="BI32" s="209"/>
      <c r="BJ32" s="209"/>
      <c r="BK32" s="209"/>
      <c r="BL32" s="209"/>
      <c r="BM32" s="210"/>
      <c r="BN32" s="2">
        <v>53</v>
      </c>
      <c r="BO32" s="208" t="s">
        <v>53</v>
      </c>
      <c r="BP32" s="209"/>
      <c r="BQ32" s="211"/>
      <c r="BR32" s="6">
        <v>25</v>
      </c>
      <c r="BS32" s="208" t="s">
        <v>93</v>
      </c>
      <c r="BT32" s="209"/>
      <c r="BU32" s="210"/>
      <c r="BV32" s="2">
        <v>8</v>
      </c>
      <c r="BW32" s="208" t="s">
        <v>67</v>
      </c>
      <c r="BX32" s="209"/>
      <c r="BY32" s="209"/>
      <c r="BZ32" s="209"/>
      <c r="CA32" s="209"/>
      <c r="CB32" s="209"/>
      <c r="CC32" s="210"/>
      <c r="CD32" s="2">
        <v>27</v>
      </c>
      <c r="CE32" s="208" t="s">
        <v>92</v>
      </c>
      <c r="CF32" s="209"/>
      <c r="CG32" s="211"/>
      <c r="CH32" s="6">
        <v>49</v>
      </c>
      <c r="CI32" s="208" t="s">
        <v>148</v>
      </c>
      <c r="CJ32" s="209"/>
      <c r="CK32" s="211"/>
      <c r="CL32" s="6">
        <v>35</v>
      </c>
      <c r="CM32" s="7" t="s">
        <v>149</v>
      </c>
      <c r="CN32" s="2">
        <v>29</v>
      </c>
      <c r="CO32" s="208" t="s">
        <v>89</v>
      </c>
      <c r="CP32" s="209"/>
      <c r="CQ32" s="209"/>
      <c r="CR32" s="209"/>
      <c r="CS32" s="209"/>
      <c r="CT32" s="209"/>
      <c r="CU32" s="209"/>
      <c r="CV32" s="209"/>
      <c r="CW32" s="210"/>
      <c r="CX32" s="2">
        <v>56</v>
      </c>
      <c r="CY32" s="208" t="s">
        <v>67</v>
      </c>
      <c r="CZ32" s="209"/>
      <c r="DA32" s="209"/>
      <c r="DB32" s="209"/>
      <c r="DC32" s="209"/>
      <c r="DD32" s="209"/>
      <c r="DE32" s="209"/>
      <c r="DF32" s="209"/>
      <c r="DG32" s="210"/>
      <c r="DH32" s="2">
        <v>48</v>
      </c>
      <c r="DI32" s="208" t="s">
        <v>60</v>
      </c>
      <c r="DJ32" s="209"/>
      <c r="DK32" s="209"/>
      <c r="DL32" s="209"/>
      <c r="DM32" s="209"/>
      <c r="DN32" s="209"/>
      <c r="DO32" s="210"/>
      <c r="DP32" s="2" t="s">
        <v>74</v>
      </c>
      <c r="DQ32" s="208" t="s">
        <v>75</v>
      </c>
      <c r="DR32" s="209"/>
      <c r="DS32" s="209"/>
      <c r="DT32" s="209"/>
      <c r="DU32" s="209"/>
      <c r="DV32" s="209"/>
      <c r="DW32" s="210"/>
      <c r="DX32" s="162" t="s">
        <v>49</v>
      </c>
      <c r="DY32" s="134" t="s">
        <v>49</v>
      </c>
      <c r="DZ32" s="6">
        <v>28</v>
      </c>
      <c r="EA32" s="6" t="s">
        <v>46</v>
      </c>
      <c r="EB32" s="134" t="s">
        <v>49</v>
      </c>
      <c r="EC32" s="134" t="s">
        <v>49</v>
      </c>
      <c r="ED32" s="134" t="s">
        <v>49</v>
      </c>
      <c r="EE32" s="136" t="s">
        <v>49</v>
      </c>
      <c r="EF32" s="162" t="s">
        <v>49</v>
      </c>
      <c r="EG32" s="134" t="s">
        <v>49</v>
      </c>
      <c r="EH32" s="6">
        <v>28</v>
      </c>
      <c r="EI32" s="6" t="s">
        <v>46</v>
      </c>
      <c r="EJ32" s="134" t="s">
        <v>49</v>
      </c>
      <c r="EK32" s="134" t="s">
        <v>49</v>
      </c>
      <c r="EL32" s="134" t="s">
        <v>49</v>
      </c>
      <c r="EM32" s="136" t="s">
        <v>49</v>
      </c>
      <c r="EN32" s="2">
        <v>57</v>
      </c>
      <c r="EO32" s="208" t="s">
        <v>67</v>
      </c>
      <c r="EP32" s="209"/>
      <c r="EQ32" s="209"/>
      <c r="ER32" s="209"/>
      <c r="ES32" s="210"/>
      <c r="ET32" s="2">
        <v>16</v>
      </c>
      <c r="EU32" s="208" t="s">
        <v>60</v>
      </c>
      <c r="EV32" s="209"/>
      <c r="EW32" s="209"/>
      <c r="EX32" s="209"/>
      <c r="EY32" s="210"/>
      <c r="EZ32" s="162" t="s">
        <v>49</v>
      </c>
      <c r="FA32" s="205" t="s">
        <v>49</v>
      </c>
      <c r="FB32" s="206"/>
      <c r="FC32" s="206"/>
      <c r="FD32" s="206"/>
      <c r="FE32" s="206"/>
      <c r="FF32" s="206"/>
      <c r="FG32" s="207"/>
      <c r="FT32" s="2"/>
      <c r="FU32" s="6"/>
      <c r="FV32" s="6"/>
      <c r="FW32" s="6"/>
      <c r="FX32" s="6"/>
      <c r="FY32" s="7"/>
      <c r="GA32" s="2"/>
      <c r="GB32" s="6"/>
      <c r="GC32" s="6"/>
      <c r="GD32" s="6"/>
      <c r="GE32" s="6"/>
      <c r="GF32" s="6"/>
      <c r="GG32" s="6"/>
      <c r="GH32" s="7"/>
      <c r="GJ32" s="2"/>
      <c r="GK32" s="6"/>
      <c r="GL32" s="6"/>
      <c r="GM32" s="6"/>
      <c r="GN32" s="6"/>
      <c r="GO32" s="6"/>
      <c r="GP32" s="6"/>
      <c r="GQ32" s="6"/>
      <c r="GR32" s="6"/>
      <c r="GS32" s="7"/>
    </row>
    <row r="33" spans="1:201">
      <c r="A33" s="244"/>
      <c r="B33" s="6">
        <v>4</v>
      </c>
      <c r="C33" s="23" t="s">
        <v>78</v>
      </c>
      <c r="D33" s="2">
        <v>35</v>
      </c>
      <c r="E33" s="208" t="s">
        <v>138</v>
      </c>
      <c r="F33" s="209"/>
      <c r="G33" s="211"/>
      <c r="H33" s="6">
        <v>49</v>
      </c>
      <c r="I33" s="208" t="s">
        <v>150</v>
      </c>
      <c r="J33" s="209"/>
      <c r="K33" s="209"/>
      <c r="L33" s="209"/>
      <c r="M33" s="210"/>
      <c r="N33" s="2">
        <v>57</v>
      </c>
      <c r="O33" s="208" t="s">
        <v>67</v>
      </c>
      <c r="P33" s="209"/>
      <c r="Q33" s="209"/>
      <c r="R33" s="209"/>
      <c r="S33" s="209"/>
      <c r="T33" s="209"/>
      <c r="U33" s="209"/>
      <c r="V33" s="209"/>
      <c r="W33" s="210"/>
      <c r="X33" s="2">
        <v>15</v>
      </c>
      <c r="Y33" s="208" t="s">
        <v>88</v>
      </c>
      <c r="Z33" s="209"/>
      <c r="AA33" s="209"/>
      <c r="AB33" s="209"/>
      <c r="AC33" s="209"/>
      <c r="AD33" s="209"/>
      <c r="AE33" s="209"/>
      <c r="AF33" s="209"/>
      <c r="AG33" s="210"/>
      <c r="AH33" s="2">
        <v>14</v>
      </c>
      <c r="AI33" s="208" t="s">
        <v>86</v>
      </c>
      <c r="AJ33" s="209"/>
      <c r="AK33" s="211"/>
      <c r="AL33" s="6">
        <v>55</v>
      </c>
      <c r="AM33" s="208" t="s">
        <v>56</v>
      </c>
      <c r="AN33" s="209"/>
      <c r="AO33" s="210"/>
      <c r="AP33" s="2">
        <v>56</v>
      </c>
      <c r="AQ33" s="208" t="s">
        <v>88</v>
      </c>
      <c r="AR33" s="209"/>
      <c r="AS33" s="209"/>
      <c r="AT33" s="209"/>
      <c r="AU33" s="209"/>
      <c r="AV33" s="209"/>
      <c r="AW33" s="210"/>
      <c r="AX33" s="2" t="s">
        <v>74</v>
      </c>
      <c r="AY33" s="208" t="s">
        <v>75</v>
      </c>
      <c r="AZ33" s="209"/>
      <c r="BA33" s="209"/>
      <c r="BB33" s="209"/>
      <c r="BC33" s="209"/>
      <c r="BD33" s="209"/>
      <c r="BE33" s="210"/>
      <c r="BF33" s="2" t="s">
        <v>74</v>
      </c>
      <c r="BG33" s="208" t="s">
        <v>75</v>
      </c>
      <c r="BH33" s="209"/>
      <c r="BI33" s="209"/>
      <c r="BJ33" s="209"/>
      <c r="BK33" s="209"/>
      <c r="BL33" s="209"/>
      <c r="BM33" s="210"/>
      <c r="BN33" s="2">
        <v>16</v>
      </c>
      <c r="BO33" s="208" t="s">
        <v>60</v>
      </c>
      <c r="BP33" s="209"/>
      <c r="BQ33" s="209"/>
      <c r="BR33" s="209"/>
      <c r="BS33" s="209"/>
      <c r="BT33" s="209"/>
      <c r="BU33" s="210"/>
      <c r="BV33" s="2">
        <v>50</v>
      </c>
      <c r="BW33" s="208" t="s">
        <v>129</v>
      </c>
      <c r="BX33" s="209"/>
      <c r="BY33" s="209"/>
      <c r="BZ33" s="209"/>
      <c r="CA33" s="209"/>
      <c r="CB33" s="209"/>
      <c r="CC33" s="210"/>
      <c r="CD33" s="2">
        <v>25</v>
      </c>
      <c r="CE33" s="6" t="s">
        <v>57</v>
      </c>
      <c r="CF33" s="6">
        <v>54</v>
      </c>
      <c r="CG33" s="6" t="s">
        <v>58</v>
      </c>
      <c r="CH33" s="6">
        <v>47</v>
      </c>
      <c r="CI33" s="6" t="s">
        <v>59</v>
      </c>
      <c r="CJ33" s="6">
        <v>45</v>
      </c>
      <c r="CK33" s="6" t="s">
        <v>118</v>
      </c>
      <c r="CL33" s="6">
        <v>27</v>
      </c>
      <c r="CM33" s="7" t="s">
        <v>83</v>
      </c>
      <c r="CN33" s="2">
        <v>25</v>
      </c>
      <c r="CO33" s="6" t="s">
        <v>57</v>
      </c>
      <c r="CP33" s="6">
        <v>54</v>
      </c>
      <c r="CQ33" s="6" t="s">
        <v>58</v>
      </c>
      <c r="CR33" s="6">
        <v>47</v>
      </c>
      <c r="CS33" s="6" t="s">
        <v>59</v>
      </c>
      <c r="CT33" s="6">
        <v>45</v>
      </c>
      <c r="CU33" s="6" t="s">
        <v>118</v>
      </c>
      <c r="CV33" s="6">
        <v>27</v>
      </c>
      <c r="CW33" s="7" t="s">
        <v>83</v>
      </c>
      <c r="CX33" s="2">
        <v>25</v>
      </c>
      <c r="CY33" s="6" t="s">
        <v>57</v>
      </c>
      <c r="CZ33" s="6">
        <v>54</v>
      </c>
      <c r="DA33" s="6" t="s">
        <v>58</v>
      </c>
      <c r="DB33" s="6">
        <v>47</v>
      </c>
      <c r="DC33" s="6" t="s">
        <v>59</v>
      </c>
      <c r="DD33" s="6">
        <v>45</v>
      </c>
      <c r="DE33" s="6" t="s">
        <v>118</v>
      </c>
      <c r="DF33" s="6">
        <v>27</v>
      </c>
      <c r="DG33" s="7" t="s">
        <v>83</v>
      </c>
      <c r="DH33" s="2">
        <v>8</v>
      </c>
      <c r="DI33" s="208" t="s">
        <v>67</v>
      </c>
      <c r="DJ33" s="209"/>
      <c r="DK33" s="209"/>
      <c r="DL33" s="209"/>
      <c r="DM33" s="209"/>
      <c r="DN33" s="209"/>
      <c r="DO33" s="210"/>
      <c r="DP33" s="2">
        <v>19</v>
      </c>
      <c r="DQ33" s="208" t="s">
        <v>71</v>
      </c>
      <c r="DR33" s="209"/>
      <c r="DS33" s="209"/>
      <c r="DT33" s="209"/>
      <c r="DU33" s="209"/>
      <c r="DV33" s="209"/>
      <c r="DW33" s="210"/>
      <c r="DX33" s="2">
        <v>48</v>
      </c>
      <c r="DY33" s="208" t="s">
        <v>60</v>
      </c>
      <c r="DZ33" s="209"/>
      <c r="EA33" s="209"/>
      <c r="EB33" s="209"/>
      <c r="EC33" s="209"/>
      <c r="ED33" s="209"/>
      <c r="EE33" s="210"/>
      <c r="EF33" s="2">
        <v>29</v>
      </c>
      <c r="EG33" s="208" t="s">
        <v>77</v>
      </c>
      <c r="EH33" s="209"/>
      <c r="EI33" s="209"/>
      <c r="EJ33" s="209"/>
      <c r="EK33" s="209"/>
      <c r="EL33" s="209"/>
      <c r="EM33" s="210"/>
      <c r="EN33" s="2">
        <v>28</v>
      </c>
      <c r="EO33" s="6" t="s">
        <v>45</v>
      </c>
      <c r="EP33" s="6">
        <v>46</v>
      </c>
      <c r="EQ33" s="6" t="s">
        <v>46</v>
      </c>
      <c r="ER33" s="6">
        <v>53</v>
      </c>
      <c r="ES33" s="7" t="s">
        <v>69</v>
      </c>
      <c r="ET33" s="2">
        <v>28</v>
      </c>
      <c r="EU33" s="6" t="s">
        <v>45</v>
      </c>
      <c r="EV33" s="6">
        <v>46</v>
      </c>
      <c r="EW33" s="6" t="s">
        <v>46</v>
      </c>
      <c r="EX33" s="6">
        <v>53</v>
      </c>
      <c r="EY33" s="7" t="s">
        <v>69</v>
      </c>
      <c r="EZ33" s="2">
        <v>58</v>
      </c>
      <c r="FA33" s="208" t="s">
        <v>67</v>
      </c>
      <c r="FB33" s="209"/>
      <c r="FC33" s="209"/>
      <c r="FD33" s="209"/>
      <c r="FE33" s="209"/>
      <c r="FF33" s="209"/>
      <c r="FG33" s="210"/>
      <c r="FT33" s="30"/>
      <c r="FU33" s="135"/>
      <c r="FV33" s="135"/>
      <c r="FW33" s="135"/>
      <c r="FX33" s="135"/>
      <c r="FY33" s="31"/>
      <c r="GA33" s="2"/>
      <c r="GB33" s="6"/>
      <c r="GC33" s="6"/>
      <c r="GD33" s="6"/>
      <c r="GE33" s="6"/>
      <c r="GF33" s="6"/>
      <c r="GG33" s="6"/>
      <c r="GH33" s="7"/>
      <c r="GJ33" s="2"/>
      <c r="GK33" s="6"/>
      <c r="GL33" s="6"/>
      <c r="GM33" s="6"/>
      <c r="GN33" s="6"/>
      <c r="GO33" s="6"/>
      <c r="GP33" s="6"/>
      <c r="GQ33" s="6"/>
      <c r="GR33" s="6"/>
      <c r="GS33" s="7"/>
    </row>
    <row r="34" spans="1:201">
      <c r="A34" s="244"/>
      <c r="B34" s="6">
        <v>5</v>
      </c>
      <c r="C34" s="23" t="s">
        <v>85</v>
      </c>
      <c r="D34" s="2">
        <v>35</v>
      </c>
      <c r="E34" s="208" t="s">
        <v>138</v>
      </c>
      <c r="F34" s="209"/>
      <c r="G34" s="211"/>
      <c r="H34" s="6">
        <v>49</v>
      </c>
      <c r="I34" s="208" t="s">
        <v>150</v>
      </c>
      <c r="J34" s="209"/>
      <c r="K34" s="209"/>
      <c r="L34" s="209"/>
      <c r="M34" s="210"/>
      <c r="N34" s="2">
        <v>14</v>
      </c>
      <c r="O34" s="208" t="s">
        <v>51</v>
      </c>
      <c r="P34" s="209"/>
      <c r="Q34" s="209"/>
      <c r="R34" s="209"/>
      <c r="S34" s="209"/>
      <c r="T34" s="209"/>
      <c r="U34" s="209"/>
      <c r="V34" s="209"/>
      <c r="W34" s="210"/>
      <c r="X34" s="2">
        <v>29</v>
      </c>
      <c r="Y34" s="208" t="s">
        <v>77</v>
      </c>
      <c r="Z34" s="209"/>
      <c r="AA34" s="209"/>
      <c r="AB34" s="209"/>
      <c r="AC34" s="209"/>
      <c r="AD34" s="209"/>
      <c r="AE34" s="209"/>
      <c r="AF34" s="209"/>
      <c r="AG34" s="210"/>
      <c r="AH34" s="2">
        <v>57</v>
      </c>
      <c r="AI34" s="208" t="s">
        <v>60</v>
      </c>
      <c r="AJ34" s="209"/>
      <c r="AK34" s="209"/>
      <c r="AL34" s="209"/>
      <c r="AM34" s="209"/>
      <c r="AN34" s="209"/>
      <c r="AO34" s="210"/>
      <c r="AP34" s="2">
        <v>50</v>
      </c>
      <c r="AQ34" s="208" t="s">
        <v>56</v>
      </c>
      <c r="AR34" s="209"/>
      <c r="AS34" s="211"/>
      <c r="AT34" s="6">
        <v>55</v>
      </c>
      <c r="AU34" s="208" t="s">
        <v>56</v>
      </c>
      <c r="AV34" s="209"/>
      <c r="AW34" s="210"/>
      <c r="AX34" s="2">
        <v>58</v>
      </c>
      <c r="AY34" s="208" t="s">
        <v>67</v>
      </c>
      <c r="AZ34" s="209"/>
      <c r="BA34" s="209"/>
      <c r="BB34" s="209"/>
      <c r="BC34" s="209"/>
      <c r="BD34" s="209"/>
      <c r="BE34" s="210"/>
      <c r="BF34" s="2">
        <v>15</v>
      </c>
      <c r="BG34" s="208" t="s">
        <v>77</v>
      </c>
      <c r="BH34" s="209"/>
      <c r="BI34" s="209"/>
      <c r="BJ34" s="209"/>
      <c r="BK34" s="209"/>
      <c r="BL34" s="209"/>
      <c r="BM34" s="210"/>
      <c r="BN34" s="2">
        <v>16</v>
      </c>
      <c r="BO34" s="208" t="s">
        <v>60</v>
      </c>
      <c r="BP34" s="209"/>
      <c r="BQ34" s="209"/>
      <c r="BR34" s="209"/>
      <c r="BS34" s="209"/>
      <c r="BT34" s="209"/>
      <c r="BU34" s="210"/>
      <c r="BV34" s="2" t="s">
        <v>74</v>
      </c>
      <c r="BW34" s="208" t="s">
        <v>75</v>
      </c>
      <c r="BX34" s="209"/>
      <c r="BY34" s="209"/>
      <c r="BZ34" s="209"/>
      <c r="CA34" s="209"/>
      <c r="CB34" s="209"/>
      <c r="CC34" s="210"/>
      <c r="CD34" s="2">
        <v>25</v>
      </c>
      <c r="CE34" s="6" t="s">
        <v>57</v>
      </c>
      <c r="CF34" s="6">
        <v>54</v>
      </c>
      <c r="CG34" s="6" t="s">
        <v>58</v>
      </c>
      <c r="CH34" s="6">
        <v>47</v>
      </c>
      <c r="CI34" s="6" t="s">
        <v>59</v>
      </c>
      <c r="CJ34" s="6">
        <v>45</v>
      </c>
      <c r="CK34" s="6" t="s">
        <v>118</v>
      </c>
      <c r="CL34" s="6">
        <v>27</v>
      </c>
      <c r="CM34" s="7" t="s">
        <v>83</v>
      </c>
      <c r="CN34" s="2">
        <v>25</v>
      </c>
      <c r="CO34" s="6" t="s">
        <v>57</v>
      </c>
      <c r="CP34" s="6">
        <v>54</v>
      </c>
      <c r="CQ34" s="6" t="s">
        <v>58</v>
      </c>
      <c r="CR34" s="6">
        <v>47</v>
      </c>
      <c r="CS34" s="6" t="s">
        <v>59</v>
      </c>
      <c r="CT34" s="6">
        <v>45</v>
      </c>
      <c r="CU34" s="6" t="s">
        <v>118</v>
      </c>
      <c r="CV34" s="6">
        <v>27</v>
      </c>
      <c r="CW34" s="7" t="s">
        <v>83</v>
      </c>
      <c r="CX34" s="2">
        <v>25</v>
      </c>
      <c r="CY34" s="6" t="s">
        <v>57</v>
      </c>
      <c r="CZ34" s="6">
        <v>54</v>
      </c>
      <c r="DA34" s="6" t="s">
        <v>58</v>
      </c>
      <c r="DB34" s="6">
        <v>47</v>
      </c>
      <c r="DC34" s="6" t="s">
        <v>59</v>
      </c>
      <c r="DD34" s="6">
        <v>45</v>
      </c>
      <c r="DE34" s="6" t="s">
        <v>118</v>
      </c>
      <c r="DF34" s="6">
        <v>27</v>
      </c>
      <c r="DG34" s="7" t="s">
        <v>83</v>
      </c>
      <c r="DH34" s="2">
        <v>28</v>
      </c>
      <c r="DI34" s="6" t="s">
        <v>45</v>
      </c>
      <c r="DJ34" s="6">
        <v>46</v>
      </c>
      <c r="DK34" s="208" t="s">
        <v>46</v>
      </c>
      <c r="DL34" s="209"/>
      <c r="DM34" s="211"/>
      <c r="DN34" s="6">
        <v>53</v>
      </c>
      <c r="DO34" s="7" t="s">
        <v>69</v>
      </c>
      <c r="DP34" s="2">
        <v>28</v>
      </c>
      <c r="DQ34" s="6" t="s">
        <v>45</v>
      </c>
      <c r="DR34" s="6">
        <v>46</v>
      </c>
      <c r="DS34" s="208" t="s">
        <v>46</v>
      </c>
      <c r="DT34" s="209"/>
      <c r="DU34" s="211"/>
      <c r="DV34" s="6">
        <v>53</v>
      </c>
      <c r="DW34" s="7" t="s">
        <v>69</v>
      </c>
      <c r="DX34" s="2">
        <v>48</v>
      </c>
      <c r="DY34" s="208" t="s">
        <v>60</v>
      </c>
      <c r="DZ34" s="209"/>
      <c r="EA34" s="209"/>
      <c r="EB34" s="209"/>
      <c r="EC34" s="209"/>
      <c r="ED34" s="209"/>
      <c r="EE34" s="210"/>
      <c r="EF34" s="2">
        <v>56</v>
      </c>
      <c r="EG34" s="208" t="s">
        <v>88</v>
      </c>
      <c r="EH34" s="209"/>
      <c r="EI34" s="209"/>
      <c r="EJ34" s="209"/>
      <c r="EK34" s="209"/>
      <c r="EL34" s="209"/>
      <c r="EM34" s="210"/>
      <c r="EN34" s="2" t="s">
        <v>74</v>
      </c>
      <c r="EO34" s="208" t="s">
        <v>75</v>
      </c>
      <c r="EP34" s="209"/>
      <c r="EQ34" s="209"/>
      <c r="ER34" s="209"/>
      <c r="ES34" s="210"/>
      <c r="ET34" s="2">
        <v>8</v>
      </c>
      <c r="EU34" s="208" t="s">
        <v>67</v>
      </c>
      <c r="EV34" s="209"/>
      <c r="EW34" s="209"/>
      <c r="EX34" s="209"/>
      <c r="EY34" s="210"/>
      <c r="EZ34" s="2">
        <v>19</v>
      </c>
      <c r="FA34" s="208" t="s">
        <v>71</v>
      </c>
      <c r="FB34" s="209"/>
      <c r="FC34" s="209"/>
      <c r="FD34" s="209"/>
      <c r="FE34" s="209"/>
      <c r="FF34" s="209"/>
      <c r="FG34" s="210"/>
      <c r="FT34" s="2"/>
      <c r="FU34" s="134"/>
      <c r="FV34" s="134"/>
      <c r="FW34" s="134"/>
      <c r="FX34" s="134"/>
      <c r="FY34" s="136"/>
      <c r="GA34" s="2"/>
      <c r="GB34" s="6"/>
      <c r="GC34" s="6"/>
      <c r="GD34" s="6"/>
      <c r="GE34" s="6"/>
      <c r="GF34" s="6"/>
      <c r="GG34" s="6"/>
      <c r="GH34" s="7"/>
      <c r="GJ34" s="2"/>
      <c r="GK34" s="6"/>
      <c r="GL34" s="6"/>
      <c r="GM34" s="6"/>
      <c r="GN34" s="6"/>
      <c r="GO34" s="6"/>
      <c r="GP34" s="6"/>
      <c r="GQ34" s="6"/>
      <c r="GR34" s="6"/>
      <c r="GS34" s="7"/>
    </row>
    <row r="35" spans="1:201">
      <c r="A35" s="244"/>
      <c r="B35" s="6">
        <v>6</v>
      </c>
      <c r="C35" s="23" t="s">
        <v>91</v>
      </c>
      <c r="D35" s="2">
        <v>16</v>
      </c>
      <c r="E35" s="208" t="s">
        <v>60</v>
      </c>
      <c r="F35" s="209"/>
      <c r="G35" s="209"/>
      <c r="H35" s="209"/>
      <c r="I35" s="209"/>
      <c r="J35" s="209"/>
      <c r="K35" s="209"/>
      <c r="L35" s="209"/>
      <c r="M35" s="210"/>
      <c r="N35" s="186">
        <v>29</v>
      </c>
      <c r="O35" s="224" t="s">
        <v>77</v>
      </c>
      <c r="P35" s="225"/>
      <c r="Q35" s="225"/>
      <c r="R35" s="225"/>
      <c r="S35" s="225"/>
      <c r="T35" s="225"/>
      <c r="U35" s="225"/>
      <c r="V35" s="225"/>
      <c r="W35" s="226"/>
      <c r="X35" s="2">
        <v>46</v>
      </c>
      <c r="Y35" s="208" t="s">
        <v>94</v>
      </c>
      <c r="Z35" s="209"/>
      <c r="AA35" s="211"/>
      <c r="AB35" s="6">
        <v>50</v>
      </c>
      <c r="AC35" s="208" t="s">
        <v>132</v>
      </c>
      <c r="AD35" s="209"/>
      <c r="AE35" s="209"/>
      <c r="AF35" s="209"/>
      <c r="AG35" s="210"/>
      <c r="AH35" s="2">
        <v>57</v>
      </c>
      <c r="AI35" s="208" t="s">
        <v>60</v>
      </c>
      <c r="AJ35" s="209"/>
      <c r="AK35" s="209"/>
      <c r="AL35" s="209"/>
      <c r="AM35" s="209"/>
      <c r="AN35" s="209"/>
      <c r="AO35" s="210"/>
      <c r="AP35" s="2">
        <v>8</v>
      </c>
      <c r="AQ35" s="205" t="s">
        <v>67</v>
      </c>
      <c r="AR35" s="206"/>
      <c r="AS35" s="206"/>
      <c r="AT35" s="206"/>
      <c r="AU35" s="206"/>
      <c r="AV35" s="206"/>
      <c r="AW35" s="207"/>
      <c r="AX35" s="2">
        <v>27</v>
      </c>
      <c r="AY35" s="6" t="s">
        <v>73</v>
      </c>
      <c r="AZ35" s="6">
        <v>54</v>
      </c>
      <c r="BA35" s="208" t="s">
        <v>122</v>
      </c>
      <c r="BB35" s="209"/>
      <c r="BC35" s="211"/>
      <c r="BD35" s="6">
        <v>49</v>
      </c>
      <c r="BE35" s="7" t="s">
        <v>150</v>
      </c>
      <c r="BF35" s="2">
        <v>35</v>
      </c>
      <c r="BG35" s="208" t="s">
        <v>142</v>
      </c>
      <c r="BH35" s="209"/>
      <c r="BI35" s="209"/>
      <c r="BJ35" s="209"/>
      <c r="BK35" s="209"/>
      <c r="BL35" s="209"/>
      <c r="BM35" s="210"/>
      <c r="BN35" s="2">
        <v>55</v>
      </c>
      <c r="BO35" s="6" t="s">
        <v>57</v>
      </c>
      <c r="BP35" s="6">
        <v>25</v>
      </c>
      <c r="BQ35" s="6" t="s">
        <v>58</v>
      </c>
      <c r="BR35" s="6">
        <v>28</v>
      </c>
      <c r="BS35" s="6" t="s">
        <v>59</v>
      </c>
      <c r="BT35" s="6">
        <v>45</v>
      </c>
      <c r="BU35" s="7" t="s">
        <v>83</v>
      </c>
      <c r="BV35" s="2">
        <v>55</v>
      </c>
      <c r="BW35" s="6" t="s">
        <v>57</v>
      </c>
      <c r="BX35" s="6">
        <v>25</v>
      </c>
      <c r="BY35" s="6" t="s">
        <v>58</v>
      </c>
      <c r="BZ35" s="6">
        <v>28</v>
      </c>
      <c r="CA35" s="6" t="s">
        <v>59</v>
      </c>
      <c r="CB35" s="6">
        <v>45</v>
      </c>
      <c r="CC35" s="7" t="s">
        <v>83</v>
      </c>
      <c r="CD35" s="2">
        <v>15</v>
      </c>
      <c r="CE35" s="208" t="s">
        <v>60</v>
      </c>
      <c r="CF35" s="209"/>
      <c r="CG35" s="209"/>
      <c r="CH35" s="209"/>
      <c r="CI35" s="209"/>
      <c r="CJ35" s="209"/>
      <c r="CK35" s="209"/>
      <c r="CL35" s="209"/>
      <c r="CM35" s="210"/>
      <c r="CN35" s="2" t="s">
        <v>74</v>
      </c>
      <c r="CO35" s="208" t="s">
        <v>75</v>
      </c>
      <c r="CP35" s="209"/>
      <c r="CQ35" s="209"/>
      <c r="CR35" s="209"/>
      <c r="CS35" s="209"/>
      <c r="CT35" s="209"/>
      <c r="CU35" s="209"/>
      <c r="CV35" s="209"/>
      <c r="CW35" s="210"/>
      <c r="CX35" s="2" t="s">
        <v>74</v>
      </c>
      <c r="CY35" s="208" t="s">
        <v>75</v>
      </c>
      <c r="CZ35" s="209"/>
      <c r="DA35" s="209"/>
      <c r="DB35" s="209"/>
      <c r="DC35" s="209"/>
      <c r="DD35" s="209"/>
      <c r="DE35" s="209"/>
      <c r="DF35" s="209"/>
      <c r="DG35" s="210"/>
      <c r="DH35" s="2">
        <v>14</v>
      </c>
      <c r="DI35" s="208" t="s">
        <v>51</v>
      </c>
      <c r="DJ35" s="209"/>
      <c r="DK35" s="209"/>
      <c r="DL35" s="209"/>
      <c r="DM35" s="209"/>
      <c r="DN35" s="209"/>
      <c r="DO35" s="210"/>
      <c r="DP35" s="2">
        <v>58</v>
      </c>
      <c r="DQ35" s="208" t="s">
        <v>67</v>
      </c>
      <c r="DR35" s="209"/>
      <c r="DS35" s="209"/>
      <c r="DT35" s="209"/>
      <c r="DU35" s="209"/>
      <c r="DV35" s="209"/>
      <c r="DW35" s="210"/>
      <c r="DX35" s="2">
        <v>48</v>
      </c>
      <c r="DY35" s="208" t="s">
        <v>51</v>
      </c>
      <c r="DZ35" s="209"/>
      <c r="EA35" s="209"/>
      <c r="EB35" s="209"/>
      <c r="EC35" s="209"/>
      <c r="ED35" s="209"/>
      <c r="EE35" s="210"/>
      <c r="EF35" s="2">
        <v>19</v>
      </c>
      <c r="EG35" s="208" t="s">
        <v>71</v>
      </c>
      <c r="EH35" s="209"/>
      <c r="EI35" s="209"/>
      <c r="EJ35" s="209"/>
      <c r="EK35" s="209"/>
      <c r="EL35" s="209"/>
      <c r="EM35" s="210"/>
      <c r="EN35" s="2">
        <v>47</v>
      </c>
      <c r="EO35" s="208" t="s">
        <v>71</v>
      </c>
      <c r="EP35" s="209"/>
      <c r="EQ35" s="209"/>
      <c r="ER35" s="209"/>
      <c r="ES35" s="210"/>
      <c r="ET35" s="2">
        <v>53</v>
      </c>
      <c r="EU35" s="208" t="s">
        <v>82</v>
      </c>
      <c r="EV35" s="209"/>
      <c r="EW35" s="209"/>
      <c r="EX35" s="209"/>
      <c r="EY35" s="210"/>
      <c r="EZ35" s="2">
        <v>56</v>
      </c>
      <c r="FA35" s="208" t="s">
        <v>81</v>
      </c>
      <c r="FB35" s="209"/>
      <c r="FC35" s="209"/>
      <c r="FD35" s="209"/>
      <c r="FE35" s="209"/>
      <c r="FF35" s="209"/>
      <c r="FG35" s="210"/>
      <c r="FT35" s="2"/>
      <c r="FU35" s="6"/>
      <c r="FV35" s="6"/>
      <c r="FW35" s="6"/>
      <c r="FX35" s="6"/>
      <c r="FY35" s="7"/>
      <c r="GA35" s="2"/>
      <c r="GB35" s="6"/>
      <c r="GC35" s="6"/>
      <c r="GD35" s="6"/>
      <c r="GE35" s="6"/>
      <c r="GF35" s="6"/>
      <c r="GG35" s="6"/>
      <c r="GH35" s="7"/>
      <c r="GJ35" s="2"/>
      <c r="GK35" s="6"/>
      <c r="GL35" s="6"/>
      <c r="GM35" s="6"/>
      <c r="GN35" s="6"/>
      <c r="GO35" s="6"/>
      <c r="GP35" s="6"/>
      <c r="GQ35" s="6"/>
      <c r="GR35" s="6"/>
      <c r="GS35" s="7"/>
    </row>
    <row r="36" spans="1:201">
      <c r="A36" s="244"/>
      <c r="B36" s="6">
        <v>7</v>
      </c>
      <c r="C36" s="23" t="s">
        <v>97</v>
      </c>
      <c r="D36" s="2">
        <v>16</v>
      </c>
      <c r="E36" s="208" t="s">
        <v>60</v>
      </c>
      <c r="F36" s="209"/>
      <c r="G36" s="209"/>
      <c r="H36" s="209"/>
      <c r="I36" s="209"/>
      <c r="J36" s="209"/>
      <c r="K36" s="209"/>
      <c r="L36" s="209"/>
      <c r="M36" s="210"/>
      <c r="N36" s="2">
        <v>47</v>
      </c>
      <c r="O36" s="208" t="s">
        <v>141</v>
      </c>
      <c r="P36" s="209"/>
      <c r="Q36" s="211"/>
      <c r="R36" s="6">
        <v>14</v>
      </c>
      <c r="S36" s="208" t="s">
        <v>65</v>
      </c>
      <c r="T36" s="209"/>
      <c r="U36" s="209"/>
      <c r="V36" s="209"/>
      <c r="W36" s="210"/>
      <c r="X36" s="2">
        <v>46</v>
      </c>
      <c r="Y36" s="208" t="s">
        <v>94</v>
      </c>
      <c r="Z36" s="209"/>
      <c r="AA36" s="211"/>
      <c r="AB36" s="6">
        <v>50</v>
      </c>
      <c r="AC36" s="208" t="s">
        <v>132</v>
      </c>
      <c r="AD36" s="209"/>
      <c r="AE36" s="209"/>
      <c r="AF36" s="209"/>
      <c r="AG36" s="210"/>
      <c r="AH36" s="2">
        <v>25</v>
      </c>
      <c r="AI36" s="208" t="s">
        <v>123</v>
      </c>
      <c r="AJ36" s="209"/>
      <c r="AK36" s="211"/>
      <c r="AL36" s="6">
        <v>58</v>
      </c>
      <c r="AM36" s="208" t="s">
        <v>124</v>
      </c>
      <c r="AN36" s="209"/>
      <c r="AO36" s="210"/>
      <c r="AP36" s="2">
        <v>45</v>
      </c>
      <c r="AQ36" s="208" t="s">
        <v>71</v>
      </c>
      <c r="AR36" s="209"/>
      <c r="AS36" s="209"/>
      <c r="AT36" s="209"/>
      <c r="AU36" s="209"/>
      <c r="AV36" s="209"/>
      <c r="AW36" s="210"/>
      <c r="AX36" s="2">
        <v>53</v>
      </c>
      <c r="AY36" s="6" t="s">
        <v>151</v>
      </c>
      <c r="AZ36" s="6">
        <v>54</v>
      </c>
      <c r="BA36" s="208" t="s">
        <v>122</v>
      </c>
      <c r="BB36" s="209"/>
      <c r="BC36" s="211"/>
      <c r="BD36" s="6">
        <v>49</v>
      </c>
      <c r="BE36" s="7" t="s">
        <v>150</v>
      </c>
      <c r="BF36" s="2">
        <v>35</v>
      </c>
      <c r="BG36" s="208" t="s">
        <v>142</v>
      </c>
      <c r="BH36" s="209"/>
      <c r="BI36" s="209"/>
      <c r="BJ36" s="209"/>
      <c r="BK36" s="209"/>
      <c r="BL36" s="209"/>
      <c r="BM36" s="210"/>
      <c r="BN36" s="162" t="s">
        <v>49</v>
      </c>
      <c r="BO36" s="205" t="s">
        <v>49</v>
      </c>
      <c r="BP36" s="206"/>
      <c r="BQ36" s="206"/>
      <c r="BR36" s="6" t="s">
        <v>74</v>
      </c>
      <c r="BS36" s="209" t="s">
        <v>152</v>
      </c>
      <c r="BT36" s="209"/>
      <c r="BU36" s="210"/>
      <c r="BV36" s="2">
        <v>55</v>
      </c>
      <c r="BW36" s="208" t="s">
        <v>117</v>
      </c>
      <c r="BX36" s="209"/>
      <c r="BY36" s="209"/>
      <c r="BZ36" s="209"/>
      <c r="CA36" s="209"/>
      <c r="CB36" s="209"/>
      <c r="CC36" s="210"/>
      <c r="CD36" s="2" t="s">
        <v>74</v>
      </c>
      <c r="CE36" s="208" t="s">
        <v>75</v>
      </c>
      <c r="CF36" s="209"/>
      <c r="CG36" s="209"/>
      <c r="CH36" s="209"/>
      <c r="CI36" s="209"/>
      <c r="CJ36" s="209"/>
      <c r="CK36" s="209"/>
      <c r="CL36" s="209"/>
      <c r="CM36" s="210"/>
      <c r="CN36" s="2">
        <v>19</v>
      </c>
      <c r="CO36" s="208" t="s">
        <v>71</v>
      </c>
      <c r="CP36" s="209"/>
      <c r="CQ36" s="209"/>
      <c r="CR36" s="209"/>
      <c r="CS36" s="209"/>
      <c r="CT36" s="209"/>
      <c r="CU36" s="209"/>
      <c r="CV36" s="209"/>
      <c r="CW36" s="210"/>
      <c r="CX36" s="162" t="s">
        <v>49</v>
      </c>
      <c r="CY36" s="205" t="s">
        <v>49</v>
      </c>
      <c r="CZ36" s="209"/>
      <c r="DA36" s="209"/>
      <c r="DB36" s="209"/>
      <c r="DC36" s="209"/>
      <c r="DD36" s="209"/>
      <c r="DE36" s="209"/>
      <c r="DF36" s="209"/>
      <c r="DG36" s="210"/>
      <c r="DH36" s="186">
        <v>15</v>
      </c>
      <c r="DI36" s="224" t="s">
        <v>100</v>
      </c>
      <c r="DJ36" s="225"/>
      <c r="DK36" s="225"/>
      <c r="DL36" s="225"/>
      <c r="DM36" s="225"/>
      <c r="DN36" s="225"/>
      <c r="DO36" s="226"/>
      <c r="DP36" s="162" t="s">
        <v>49</v>
      </c>
      <c r="DQ36" s="205" t="s">
        <v>49</v>
      </c>
      <c r="DR36" s="209"/>
      <c r="DS36" s="209"/>
      <c r="DT36" s="209"/>
      <c r="DU36" s="209"/>
      <c r="DV36" s="209"/>
      <c r="DW36" s="210"/>
      <c r="DX36" s="2">
        <v>48</v>
      </c>
      <c r="DY36" s="208" t="s">
        <v>77</v>
      </c>
      <c r="DZ36" s="209"/>
      <c r="EA36" s="209"/>
      <c r="EB36" s="209"/>
      <c r="EC36" s="209"/>
      <c r="ED36" s="209"/>
      <c r="EE36" s="210"/>
      <c r="EF36" s="2">
        <v>8</v>
      </c>
      <c r="EG36" s="208" t="s">
        <v>51</v>
      </c>
      <c r="EH36" s="209"/>
      <c r="EI36" s="209"/>
      <c r="EJ36" s="209"/>
      <c r="EK36" s="209"/>
      <c r="EL36" s="209"/>
      <c r="EM36" s="210"/>
      <c r="EN36" s="2">
        <v>29</v>
      </c>
      <c r="EO36" s="6" t="s">
        <v>57</v>
      </c>
      <c r="EP36" s="6">
        <v>28</v>
      </c>
      <c r="EQ36" s="6" t="s">
        <v>58</v>
      </c>
      <c r="ER36" s="6">
        <v>27</v>
      </c>
      <c r="ES36" s="7" t="s">
        <v>59</v>
      </c>
      <c r="ET36" s="2">
        <v>29</v>
      </c>
      <c r="EU36" s="6" t="s">
        <v>57</v>
      </c>
      <c r="EV36" s="6">
        <v>28</v>
      </c>
      <c r="EW36" s="6" t="s">
        <v>58</v>
      </c>
      <c r="EX36" s="6">
        <v>27</v>
      </c>
      <c r="EY36" s="7" t="s">
        <v>59</v>
      </c>
      <c r="EZ36" s="2">
        <v>56</v>
      </c>
      <c r="FA36" s="208" t="s">
        <v>60</v>
      </c>
      <c r="FB36" s="209"/>
      <c r="FC36" s="211"/>
      <c r="FD36" s="6">
        <v>57</v>
      </c>
      <c r="FE36" s="208" t="s">
        <v>60</v>
      </c>
      <c r="FF36" s="209"/>
      <c r="FG36" s="210"/>
      <c r="FT36" s="2"/>
      <c r="FU36" s="6"/>
      <c r="FV36" s="6"/>
      <c r="FW36" s="6"/>
      <c r="FX36" s="6"/>
      <c r="FY36" s="7"/>
      <c r="GA36" s="2"/>
      <c r="GB36" s="6"/>
      <c r="GC36" s="6"/>
      <c r="GD36" s="6"/>
      <c r="GE36" s="6"/>
      <c r="GF36" s="6"/>
      <c r="GG36" s="6"/>
      <c r="GH36" s="7"/>
      <c r="GJ36" s="2"/>
      <c r="GK36" s="6"/>
      <c r="GL36" s="6"/>
      <c r="GM36" s="6"/>
      <c r="GN36" s="6"/>
      <c r="GO36" s="6"/>
      <c r="GP36" s="6"/>
      <c r="GQ36" s="6"/>
      <c r="GR36" s="6"/>
      <c r="GS36" s="7"/>
    </row>
    <row r="37" spans="1:201">
      <c r="A37" s="244"/>
      <c r="B37" s="6">
        <v>8</v>
      </c>
      <c r="C37" s="23" t="s">
        <v>102</v>
      </c>
      <c r="D37" s="162" t="s">
        <v>49</v>
      </c>
      <c r="E37" s="205" t="s">
        <v>49</v>
      </c>
      <c r="F37" s="206"/>
      <c r="G37" s="206"/>
      <c r="H37" s="206"/>
      <c r="I37" s="206"/>
      <c r="J37" s="206"/>
      <c r="K37" s="206"/>
      <c r="L37" s="206"/>
      <c r="M37" s="207"/>
      <c r="N37" s="2">
        <v>47</v>
      </c>
      <c r="O37" s="205" t="s">
        <v>153</v>
      </c>
      <c r="P37" s="206"/>
      <c r="Q37" s="212"/>
      <c r="R37" s="6">
        <v>14</v>
      </c>
      <c r="S37" s="208" t="s">
        <v>65</v>
      </c>
      <c r="T37" s="209"/>
      <c r="U37" s="209"/>
      <c r="V37" s="209"/>
      <c r="W37" s="210"/>
      <c r="X37" s="2">
        <v>50</v>
      </c>
      <c r="Y37" s="205" t="s">
        <v>132</v>
      </c>
      <c r="Z37" s="206"/>
      <c r="AA37" s="212"/>
      <c r="AB37" s="6">
        <v>46</v>
      </c>
      <c r="AC37" s="208" t="s">
        <v>94</v>
      </c>
      <c r="AD37" s="209"/>
      <c r="AE37" s="209"/>
      <c r="AF37" s="209"/>
      <c r="AG37" s="210"/>
      <c r="AH37" s="2">
        <v>25</v>
      </c>
      <c r="AI37" s="205" t="s">
        <v>103</v>
      </c>
      <c r="AJ37" s="206"/>
      <c r="AK37" s="212"/>
      <c r="AL37" s="6">
        <v>58</v>
      </c>
      <c r="AM37" s="208" t="s">
        <v>124</v>
      </c>
      <c r="AN37" s="209"/>
      <c r="AO37" s="210"/>
      <c r="AP37" s="2">
        <v>35</v>
      </c>
      <c r="AQ37" s="205" t="s">
        <v>142</v>
      </c>
      <c r="AR37" s="206"/>
      <c r="AS37" s="206"/>
      <c r="AT37" s="206"/>
      <c r="AU37" s="206"/>
      <c r="AV37" s="206"/>
      <c r="AW37" s="207"/>
      <c r="AX37" s="2">
        <v>53</v>
      </c>
      <c r="AY37" s="134" t="s">
        <v>151</v>
      </c>
      <c r="AZ37" s="6">
        <v>54</v>
      </c>
      <c r="BA37" s="208" t="s">
        <v>109</v>
      </c>
      <c r="BB37" s="209"/>
      <c r="BC37" s="211"/>
      <c r="BD37" s="6">
        <v>49</v>
      </c>
      <c r="BE37" s="7" t="s">
        <v>150</v>
      </c>
      <c r="BF37" s="2">
        <v>19</v>
      </c>
      <c r="BG37" s="208" t="s">
        <v>71</v>
      </c>
      <c r="BH37" s="209"/>
      <c r="BI37" s="209"/>
      <c r="BJ37" s="209"/>
      <c r="BK37" s="209"/>
      <c r="BL37" s="209"/>
      <c r="BM37" s="210"/>
      <c r="BN37" s="162" t="s">
        <v>49</v>
      </c>
      <c r="BO37" s="205" t="s">
        <v>49</v>
      </c>
      <c r="BP37" s="209"/>
      <c r="BQ37" s="209"/>
      <c r="BR37" s="209"/>
      <c r="BS37" s="209"/>
      <c r="BT37" s="209"/>
      <c r="BU37" s="210"/>
      <c r="BV37" s="2">
        <v>16</v>
      </c>
      <c r="BW37" s="208" t="s">
        <v>60</v>
      </c>
      <c r="BX37" s="209"/>
      <c r="BY37" s="209"/>
      <c r="BZ37" s="209"/>
      <c r="CA37" s="209"/>
      <c r="CB37" s="209"/>
      <c r="CC37" s="210"/>
      <c r="CD37" s="2" t="s">
        <v>74</v>
      </c>
      <c r="CE37" s="208" t="s">
        <v>75</v>
      </c>
      <c r="CF37" s="209"/>
      <c r="CG37" s="209"/>
      <c r="CH37" s="209"/>
      <c r="CI37" s="209"/>
      <c r="CJ37" s="209"/>
      <c r="CK37" s="209"/>
      <c r="CL37" s="209"/>
      <c r="CM37" s="210"/>
      <c r="CN37" s="162" t="s">
        <v>49</v>
      </c>
      <c r="CO37" s="205" t="s">
        <v>49</v>
      </c>
      <c r="CP37" s="209"/>
      <c r="CQ37" s="209"/>
      <c r="CR37" s="209"/>
      <c r="CS37" s="209"/>
      <c r="CT37" s="209"/>
      <c r="CU37" s="209"/>
      <c r="CV37" s="209"/>
      <c r="CW37" s="210"/>
      <c r="CX37" s="162" t="s">
        <v>49</v>
      </c>
      <c r="CY37" s="205" t="s">
        <v>49</v>
      </c>
      <c r="CZ37" s="209"/>
      <c r="DA37" s="209"/>
      <c r="DB37" s="209"/>
      <c r="DC37" s="209"/>
      <c r="DD37" s="209"/>
      <c r="DE37" s="209"/>
      <c r="DF37" s="209"/>
      <c r="DG37" s="210"/>
      <c r="DH37" s="162" t="s">
        <v>49</v>
      </c>
      <c r="DI37" s="205" t="s">
        <v>49</v>
      </c>
      <c r="DJ37" s="206"/>
      <c r="DK37" s="206"/>
      <c r="DL37" s="206"/>
      <c r="DM37" s="206"/>
      <c r="DN37" s="206"/>
      <c r="DO37" s="207"/>
      <c r="DP37" s="162" t="s">
        <v>49</v>
      </c>
      <c r="DQ37" s="205" t="s">
        <v>49</v>
      </c>
      <c r="DR37" s="206"/>
      <c r="DS37" s="206"/>
      <c r="DT37" s="206"/>
      <c r="DU37" s="206"/>
      <c r="DV37" s="206"/>
      <c r="DW37" s="207"/>
      <c r="DX37" s="2">
        <v>27</v>
      </c>
      <c r="DY37" s="6" t="s">
        <v>57</v>
      </c>
      <c r="DZ37" s="6">
        <v>29</v>
      </c>
      <c r="EA37" s="208" t="s">
        <v>58</v>
      </c>
      <c r="EB37" s="209"/>
      <c r="EC37" s="211"/>
      <c r="ED37" s="6">
        <v>48</v>
      </c>
      <c r="EE37" s="7" t="s">
        <v>59</v>
      </c>
      <c r="EF37" s="2">
        <v>27</v>
      </c>
      <c r="EG37" s="6" t="s">
        <v>57</v>
      </c>
      <c r="EH37" s="6">
        <v>29</v>
      </c>
      <c r="EI37" s="208" t="s">
        <v>58</v>
      </c>
      <c r="EJ37" s="209"/>
      <c r="EK37" s="211"/>
      <c r="EL37" s="6">
        <v>48</v>
      </c>
      <c r="EM37" s="7" t="s">
        <v>59</v>
      </c>
      <c r="EN37" s="2">
        <v>57</v>
      </c>
      <c r="EO37" s="208" t="s">
        <v>60</v>
      </c>
      <c r="EP37" s="209"/>
      <c r="EQ37" s="209"/>
      <c r="ER37" s="209"/>
      <c r="ES37" s="210"/>
      <c r="ET37" s="2">
        <v>45</v>
      </c>
      <c r="EU37" s="208" t="s">
        <v>71</v>
      </c>
      <c r="EV37" s="209"/>
      <c r="EW37" s="209"/>
      <c r="EX37" s="209"/>
      <c r="EY37" s="210"/>
      <c r="EZ37" s="2">
        <v>15</v>
      </c>
      <c r="FA37" s="205" t="s">
        <v>77</v>
      </c>
      <c r="FB37" s="206"/>
      <c r="FC37" s="212"/>
      <c r="FD37" s="6">
        <v>8</v>
      </c>
      <c r="FE37" s="208" t="s">
        <v>51</v>
      </c>
      <c r="FF37" s="209"/>
      <c r="FG37" s="210"/>
      <c r="FT37" s="2"/>
      <c r="FU37" s="134"/>
      <c r="FV37" s="134"/>
      <c r="FW37" s="134"/>
      <c r="FX37" s="134"/>
      <c r="FY37" s="136"/>
      <c r="GA37" s="2"/>
      <c r="GB37" s="134"/>
      <c r="GC37" s="6"/>
      <c r="GD37" s="6"/>
      <c r="GE37" s="6"/>
      <c r="GF37" s="6"/>
      <c r="GG37" s="6"/>
      <c r="GH37" s="7"/>
      <c r="GJ37" s="2"/>
      <c r="GK37" s="6"/>
      <c r="GL37" s="6"/>
      <c r="GM37" s="6"/>
      <c r="GN37" s="6"/>
      <c r="GO37" s="6"/>
      <c r="GP37" s="6"/>
      <c r="GQ37" s="6"/>
      <c r="GR37" s="6"/>
      <c r="GS37" s="7"/>
    </row>
    <row r="38" spans="1:201" ht="15.75" thickBot="1">
      <c r="A38" s="245"/>
      <c r="B38" s="9">
        <v>9</v>
      </c>
      <c r="C38" s="25" t="s">
        <v>104</v>
      </c>
      <c r="D38" s="130" t="s">
        <v>49</v>
      </c>
      <c r="E38" s="198" t="s">
        <v>49</v>
      </c>
      <c r="F38" s="199"/>
      <c r="G38" s="199"/>
      <c r="H38" s="199"/>
      <c r="I38" s="199"/>
      <c r="J38" s="199"/>
      <c r="K38" s="199"/>
      <c r="L38" s="199"/>
      <c r="M38" s="200"/>
      <c r="N38" s="3">
        <v>47</v>
      </c>
      <c r="O38" s="198" t="s">
        <v>154</v>
      </c>
      <c r="P38" s="199"/>
      <c r="Q38" s="204"/>
      <c r="R38" s="9">
        <v>14</v>
      </c>
      <c r="S38" s="219" t="s">
        <v>65</v>
      </c>
      <c r="T38" s="220"/>
      <c r="U38" s="220"/>
      <c r="V38" s="220"/>
      <c r="W38" s="221"/>
      <c r="X38" s="3">
        <v>50</v>
      </c>
      <c r="Y38" s="198" t="s">
        <v>132</v>
      </c>
      <c r="Z38" s="199"/>
      <c r="AA38" s="204"/>
      <c r="AB38" s="9">
        <v>46</v>
      </c>
      <c r="AC38" s="219" t="s">
        <v>94</v>
      </c>
      <c r="AD38" s="220"/>
      <c r="AE38" s="220"/>
      <c r="AF38" s="220"/>
      <c r="AG38" s="221"/>
      <c r="AH38" s="130" t="s">
        <v>49</v>
      </c>
      <c r="AI38" s="198" t="s">
        <v>49</v>
      </c>
      <c r="AJ38" s="199"/>
      <c r="AK38" s="199"/>
      <c r="AL38" s="199"/>
      <c r="AM38" s="199"/>
      <c r="AN38" s="199"/>
      <c r="AO38" s="200"/>
      <c r="AP38" s="130" t="s">
        <v>49</v>
      </c>
      <c r="AQ38" s="198" t="s">
        <v>49</v>
      </c>
      <c r="AR38" s="199"/>
      <c r="AS38" s="199"/>
      <c r="AT38" s="199"/>
      <c r="AU38" s="199"/>
      <c r="AV38" s="199"/>
      <c r="AW38" s="200"/>
      <c r="AX38" s="3">
        <v>53</v>
      </c>
      <c r="AY38" s="137" t="s">
        <v>151</v>
      </c>
      <c r="AZ38" s="9">
        <v>54</v>
      </c>
      <c r="BA38" s="219" t="s">
        <v>109</v>
      </c>
      <c r="BB38" s="220"/>
      <c r="BC38" s="223"/>
      <c r="BD38" s="9">
        <v>49</v>
      </c>
      <c r="BE38" s="10" t="s">
        <v>150</v>
      </c>
      <c r="BF38" s="130" t="s">
        <v>49</v>
      </c>
      <c r="BG38" s="198" t="s">
        <v>49</v>
      </c>
      <c r="BH38" s="199"/>
      <c r="BI38" s="199"/>
      <c r="BJ38" s="199"/>
      <c r="BK38" s="199"/>
      <c r="BL38" s="199"/>
      <c r="BM38" s="200"/>
      <c r="BN38" s="130" t="s">
        <v>49</v>
      </c>
      <c r="BO38" s="198" t="s">
        <v>49</v>
      </c>
      <c r="BP38" s="199"/>
      <c r="BQ38" s="199"/>
      <c r="BR38" s="199"/>
      <c r="BS38" s="199"/>
      <c r="BT38" s="199"/>
      <c r="BU38" s="200"/>
      <c r="BV38" s="130">
        <v>16</v>
      </c>
      <c r="BW38" s="198" t="s">
        <v>60</v>
      </c>
      <c r="BX38" s="199"/>
      <c r="BY38" s="199"/>
      <c r="BZ38" s="199"/>
      <c r="CA38" s="199"/>
      <c r="CB38" s="199"/>
      <c r="CC38" s="200"/>
      <c r="CD38" s="130" t="s">
        <v>49</v>
      </c>
      <c r="CE38" s="198" t="s">
        <v>49</v>
      </c>
      <c r="CF38" s="199"/>
      <c r="CG38" s="199"/>
      <c r="CH38" s="199"/>
      <c r="CI38" s="199"/>
      <c r="CJ38" s="199"/>
      <c r="CK38" s="199"/>
      <c r="CL38" s="199"/>
      <c r="CM38" s="200"/>
      <c r="CN38" s="130" t="s">
        <v>49</v>
      </c>
      <c r="CO38" s="198" t="s">
        <v>49</v>
      </c>
      <c r="CP38" s="199"/>
      <c r="CQ38" s="199"/>
      <c r="CR38" s="199"/>
      <c r="CS38" s="199"/>
      <c r="CT38" s="199"/>
      <c r="CU38" s="199"/>
      <c r="CV38" s="199"/>
      <c r="CW38" s="200"/>
      <c r="CX38" s="130" t="s">
        <v>49</v>
      </c>
      <c r="CY38" s="198" t="s">
        <v>49</v>
      </c>
      <c r="CZ38" s="199"/>
      <c r="DA38" s="199"/>
      <c r="DB38" s="199"/>
      <c r="DC38" s="199"/>
      <c r="DD38" s="199"/>
      <c r="DE38" s="199"/>
      <c r="DF38" s="199"/>
      <c r="DG38" s="200"/>
      <c r="DH38" s="130" t="s">
        <v>49</v>
      </c>
      <c r="DI38" s="198" t="s">
        <v>49</v>
      </c>
      <c r="DJ38" s="199"/>
      <c r="DK38" s="199"/>
      <c r="DL38" s="199"/>
      <c r="DM38" s="199"/>
      <c r="DN38" s="199"/>
      <c r="DO38" s="200"/>
      <c r="DP38" s="130" t="s">
        <v>49</v>
      </c>
      <c r="DQ38" s="198" t="s">
        <v>49</v>
      </c>
      <c r="DR38" s="199"/>
      <c r="DS38" s="199"/>
      <c r="DT38" s="199"/>
      <c r="DU38" s="199"/>
      <c r="DV38" s="199"/>
      <c r="DW38" s="200"/>
      <c r="DX38" s="2">
        <v>27</v>
      </c>
      <c r="DY38" s="6" t="s">
        <v>57</v>
      </c>
      <c r="DZ38" s="6">
        <v>29</v>
      </c>
      <c r="EA38" s="219" t="s">
        <v>58</v>
      </c>
      <c r="EB38" s="220"/>
      <c r="EC38" s="223"/>
      <c r="ED38" s="6">
        <v>48</v>
      </c>
      <c r="EE38" s="7" t="s">
        <v>59</v>
      </c>
      <c r="EF38" s="2">
        <v>27</v>
      </c>
      <c r="EG38" s="6" t="s">
        <v>57</v>
      </c>
      <c r="EH38" s="6">
        <v>29</v>
      </c>
      <c r="EI38" s="219" t="s">
        <v>58</v>
      </c>
      <c r="EJ38" s="220"/>
      <c r="EK38" s="223"/>
      <c r="EL38" s="6">
        <v>48</v>
      </c>
      <c r="EM38" s="7" t="s">
        <v>59</v>
      </c>
      <c r="EN38" s="130" t="s">
        <v>49</v>
      </c>
      <c r="EO38" s="198" t="s">
        <v>49</v>
      </c>
      <c r="EP38" s="199"/>
      <c r="EQ38" s="199"/>
      <c r="ER38" s="199"/>
      <c r="ES38" s="200"/>
      <c r="ET38" s="3">
        <v>57</v>
      </c>
      <c r="EU38" s="198" t="s">
        <v>133</v>
      </c>
      <c r="EV38" s="199"/>
      <c r="EW38" s="199"/>
      <c r="EX38" s="199"/>
      <c r="EY38" s="200"/>
      <c r="EZ38" s="3">
        <v>15</v>
      </c>
      <c r="FA38" s="198" t="s">
        <v>77</v>
      </c>
      <c r="FB38" s="199"/>
      <c r="FC38" s="204"/>
      <c r="FD38" s="9">
        <v>8</v>
      </c>
      <c r="FE38" s="219" t="s">
        <v>51</v>
      </c>
      <c r="FF38" s="220"/>
      <c r="FG38" s="221"/>
      <c r="FT38" s="3"/>
      <c r="FU38" s="137"/>
      <c r="FV38" s="137"/>
      <c r="FW38" s="137"/>
      <c r="FX38" s="137"/>
      <c r="FY38" s="138"/>
      <c r="GA38" s="3"/>
      <c r="GB38" s="137"/>
      <c r="GC38" s="9"/>
      <c r="GD38" s="9"/>
      <c r="GE38" s="9"/>
      <c r="GF38" s="9"/>
      <c r="GG38" s="9"/>
      <c r="GH38" s="10"/>
      <c r="GJ38" s="130"/>
      <c r="GK38" s="137"/>
      <c r="GL38" s="9"/>
      <c r="GM38" s="9"/>
      <c r="GN38" s="9"/>
      <c r="GO38" s="9"/>
      <c r="GP38" s="9"/>
      <c r="GQ38" s="9"/>
      <c r="GR38" s="9"/>
      <c r="GS38" s="10"/>
    </row>
    <row r="39" spans="1:201" ht="15" customHeight="1">
      <c r="A39" s="243" t="s">
        <v>155</v>
      </c>
      <c r="B39" s="11">
        <v>1</v>
      </c>
      <c r="C39" s="27" t="s">
        <v>44</v>
      </c>
      <c r="D39" s="13">
        <v>45</v>
      </c>
      <c r="E39" s="132" t="s">
        <v>45</v>
      </c>
      <c r="F39" s="11">
        <v>19</v>
      </c>
      <c r="G39" s="11" t="s">
        <v>46</v>
      </c>
      <c r="H39" s="11">
        <v>28</v>
      </c>
      <c r="I39" s="11" t="s">
        <v>47</v>
      </c>
      <c r="J39" s="132" t="s">
        <v>49</v>
      </c>
      <c r="K39" s="132" t="s">
        <v>49</v>
      </c>
      <c r="L39" s="11">
        <v>50</v>
      </c>
      <c r="M39" s="12" t="s">
        <v>107</v>
      </c>
      <c r="N39" s="13">
        <v>45</v>
      </c>
      <c r="O39" s="132" t="s">
        <v>45</v>
      </c>
      <c r="P39" s="11">
        <v>19</v>
      </c>
      <c r="Q39" s="11" t="s">
        <v>46</v>
      </c>
      <c r="R39" s="11">
        <v>28</v>
      </c>
      <c r="S39" s="11" t="s">
        <v>47</v>
      </c>
      <c r="T39" s="132" t="s">
        <v>49</v>
      </c>
      <c r="U39" s="132" t="s">
        <v>49</v>
      </c>
      <c r="V39" s="11">
        <v>50</v>
      </c>
      <c r="W39" s="12" t="s">
        <v>107</v>
      </c>
      <c r="X39" s="13">
        <v>45</v>
      </c>
      <c r="Y39" s="132" t="s">
        <v>45</v>
      </c>
      <c r="Z39" s="11">
        <v>19</v>
      </c>
      <c r="AA39" s="11" t="s">
        <v>46</v>
      </c>
      <c r="AB39" s="11">
        <v>28</v>
      </c>
      <c r="AC39" s="11" t="s">
        <v>47</v>
      </c>
      <c r="AD39" s="132" t="s">
        <v>49</v>
      </c>
      <c r="AE39" s="132" t="s">
        <v>49</v>
      </c>
      <c r="AF39" s="11">
        <v>50</v>
      </c>
      <c r="AG39" s="12" t="s">
        <v>107</v>
      </c>
      <c r="AH39" s="13">
        <v>55</v>
      </c>
      <c r="AI39" s="213" t="s">
        <v>56</v>
      </c>
      <c r="AJ39" s="214"/>
      <c r="AK39" s="215"/>
      <c r="AL39" s="11">
        <v>56</v>
      </c>
      <c r="AM39" s="216" t="s">
        <v>98</v>
      </c>
      <c r="AN39" s="217"/>
      <c r="AO39" s="218"/>
      <c r="AP39" s="129" t="s">
        <v>49</v>
      </c>
      <c r="AQ39" s="213" t="s">
        <v>49</v>
      </c>
      <c r="AR39" s="214"/>
      <c r="AS39" s="214"/>
      <c r="AT39" s="214"/>
      <c r="AU39" s="214"/>
      <c r="AV39" s="214"/>
      <c r="AW39" s="222"/>
      <c r="AX39" s="13">
        <v>57</v>
      </c>
      <c r="AY39" s="213" t="s">
        <v>60</v>
      </c>
      <c r="AZ39" s="214"/>
      <c r="BA39" s="214"/>
      <c r="BB39" s="214"/>
      <c r="BC39" s="214"/>
      <c r="BD39" s="214"/>
      <c r="BE39" s="222"/>
      <c r="BF39" s="129">
        <v>46</v>
      </c>
      <c r="BG39" s="213" t="s">
        <v>99</v>
      </c>
      <c r="BH39" s="214"/>
      <c r="BI39" s="214"/>
      <c r="BJ39" s="214"/>
      <c r="BK39" s="214"/>
      <c r="BL39" s="214"/>
      <c r="BM39" s="222"/>
      <c r="BN39" s="129" t="s">
        <v>49</v>
      </c>
      <c r="BO39" s="213" t="s">
        <v>49</v>
      </c>
      <c r="BP39" s="214"/>
      <c r="BQ39" s="214"/>
      <c r="BR39" s="214"/>
      <c r="BS39" s="214"/>
      <c r="BT39" s="214"/>
      <c r="BU39" s="222"/>
      <c r="BV39" s="129">
        <v>29</v>
      </c>
      <c r="BW39" s="213" t="s">
        <v>81</v>
      </c>
      <c r="BX39" s="214"/>
      <c r="BY39" s="214"/>
      <c r="BZ39" s="214"/>
      <c r="CA39" s="214"/>
      <c r="CB39" s="214"/>
      <c r="CC39" s="222"/>
      <c r="CD39" s="129">
        <v>14</v>
      </c>
      <c r="CE39" s="213" t="s">
        <v>86</v>
      </c>
      <c r="CF39" s="214"/>
      <c r="CG39" s="215"/>
      <c r="CH39" s="132">
        <v>25</v>
      </c>
      <c r="CI39" s="213" t="s">
        <v>98</v>
      </c>
      <c r="CJ39" s="214"/>
      <c r="CK39" s="215"/>
      <c r="CL39" s="132">
        <v>35</v>
      </c>
      <c r="CM39" s="133" t="s">
        <v>146</v>
      </c>
      <c r="CN39" s="129">
        <v>58</v>
      </c>
      <c r="CO39" s="213" t="s">
        <v>67</v>
      </c>
      <c r="CP39" s="214"/>
      <c r="CQ39" s="214"/>
      <c r="CR39" s="214"/>
      <c r="CS39" s="214"/>
      <c r="CT39" s="214"/>
      <c r="CU39" s="214"/>
      <c r="CV39" s="214"/>
      <c r="CW39" s="222"/>
      <c r="CX39" s="129" t="s">
        <v>49</v>
      </c>
      <c r="CY39" s="213" t="s">
        <v>49</v>
      </c>
      <c r="CZ39" s="214"/>
      <c r="DA39" s="214"/>
      <c r="DB39" s="214"/>
      <c r="DC39" s="214"/>
      <c r="DD39" s="214"/>
      <c r="DE39" s="214"/>
      <c r="DF39" s="214"/>
      <c r="DG39" s="222"/>
      <c r="DH39" s="13" t="s">
        <v>74</v>
      </c>
      <c r="DI39" s="213" t="s">
        <v>75</v>
      </c>
      <c r="DJ39" s="214"/>
      <c r="DK39" s="214"/>
      <c r="DL39" s="214"/>
      <c r="DM39" s="214"/>
      <c r="DN39" s="214"/>
      <c r="DO39" s="222"/>
      <c r="DP39" s="13">
        <v>15</v>
      </c>
      <c r="DQ39" s="213" t="s">
        <v>88</v>
      </c>
      <c r="DR39" s="214"/>
      <c r="DS39" s="214"/>
      <c r="DT39" s="214"/>
      <c r="DU39" s="214"/>
      <c r="DV39" s="214"/>
      <c r="DW39" s="222"/>
      <c r="DX39" s="13">
        <v>48</v>
      </c>
      <c r="DY39" s="213" t="s">
        <v>71</v>
      </c>
      <c r="DZ39" s="214"/>
      <c r="EA39" s="214"/>
      <c r="EB39" s="214"/>
      <c r="EC39" s="214"/>
      <c r="ED39" s="214"/>
      <c r="EE39" s="222"/>
      <c r="EF39" s="13">
        <v>47</v>
      </c>
      <c r="EG39" s="213" t="s">
        <v>100</v>
      </c>
      <c r="EH39" s="214"/>
      <c r="EI39" s="214"/>
      <c r="EJ39" s="214"/>
      <c r="EK39" s="214"/>
      <c r="EL39" s="214"/>
      <c r="EM39" s="222"/>
      <c r="EN39" s="129" t="s">
        <v>49</v>
      </c>
      <c r="EO39" s="213" t="s">
        <v>49</v>
      </c>
      <c r="EP39" s="214"/>
      <c r="EQ39" s="214"/>
      <c r="ER39" s="214"/>
      <c r="ES39" s="222"/>
      <c r="ET39" s="13">
        <v>16</v>
      </c>
      <c r="EU39" s="213" t="s">
        <v>90</v>
      </c>
      <c r="EV39" s="214"/>
      <c r="EW39" s="214"/>
      <c r="EX39" s="214"/>
      <c r="EY39" s="222"/>
      <c r="EZ39" s="129" t="s">
        <v>49</v>
      </c>
      <c r="FA39" s="213" t="s">
        <v>49</v>
      </c>
      <c r="FB39" s="214"/>
      <c r="FC39" s="215"/>
      <c r="FD39" s="11">
        <v>53</v>
      </c>
      <c r="FE39" s="216" t="s">
        <v>82</v>
      </c>
      <c r="FF39" s="217"/>
      <c r="FG39" s="218"/>
      <c r="FT39" s="13"/>
      <c r="FU39" s="11"/>
      <c r="FV39" s="11"/>
      <c r="FW39" s="11"/>
      <c r="FX39" s="11"/>
      <c r="FY39" s="12"/>
      <c r="GA39" s="13"/>
      <c r="GB39" s="132"/>
      <c r="GC39" s="11"/>
      <c r="GD39" s="11"/>
      <c r="GE39" s="11"/>
      <c r="GF39" s="11"/>
      <c r="GG39" s="11"/>
      <c r="GH39" s="12"/>
      <c r="GJ39" s="129"/>
      <c r="GK39" s="132"/>
      <c r="GL39" s="132"/>
      <c r="GM39" s="132"/>
      <c r="GN39" s="132"/>
      <c r="GO39" s="132"/>
      <c r="GP39" s="132"/>
      <c r="GQ39" s="132"/>
      <c r="GR39" s="132"/>
      <c r="GS39" s="133"/>
    </row>
    <row r="40" spans="1:201">
      <c r="A40" s="244"/>
      <c r="B40" s="6">
        <v>2</v>
      </c>
      <c r="C40" s="23" t="s">
        <v>61</v>
      </c>
      <c r="D40" s="2">
        <v>56</v>
      </c>
      <c r="E40" s="208" t="s">
        <v>88</v>
      </c>
      <c r="F40" s="209"/>
      <c r="G40" s="209"/>
      <c r="H40" s="209"/>
      <c r="I40" s="209"/>
      <c r="J40" s="209"/>
      <c r="K40" s="209"/>
      <c r="L40" s="209"/>
      <c r="M40" s="210"/>
      <c r="N40" s="2">
        <v>47</v>
      </c>
      <c r="O40" s="208" t="s">
        <v>64</v>
      </c>
      <c r="P40" s="209"/>
      <c r="Q40" s="211"/>
      <c r="R40" s="6">
        <v>14</v>
      </c>
      <c r="S40" s="208" t="s">
        <v>108</v>
      </c>
      <c r="T40" s="209"/>
      <c r="U40" s="209"/>
      <c r="V40" s="209"/>
      <c r="W40" s="210"/>
      <c r="X40" s="2">
        <v>55</v>
      </c>
      <c r="Y40" s="208" t="s">
        <v>56</v>
      </c>
      <c r="Z40" s="209"/>
      <c r="AA40" s="211"/>
      <c r="AB40" s="6">
        <v>46</v>
      </c>
      <c r="AC40" s="208" t="s">
        <v>94</v>
      </c>
      <c r="AD40" s="209"/>
      <c r="AE40" s="209"/>
      <c r="AF40" s="209"/>
      <c r="AG40" s="210"/>
      <c r="AH40" s="2">
        <v>15</v>
      </c>
      <c r="AI40" s="208" t="s">
        <v>77</v>
      </c>
      <c r="AJ40" s="209"/>
      <c r="AK40" s="209"/>
      <c r="AL40" s="209"/>
      <c r="AM40" s="209"/>
      <c r="AN40" s="209"/>
      <c r="AO40" s="210"/>
      <c r="AP40" s="162" t="s">
        <v>49</v>
      </c>
      <c r="AQ40" s="205" t="s">
        <v>49</v>
      </c>
      <c r="AR40" s="209"/>
      <c r="AS40" s="209"/>
      <c r="AT40" s="209"/>
      <c r="AU40" s="209"/>
      <c r="AV40" s="209"/>
      <c r="AW40" s="210"/>
      <c r="AX40" s="2">
        <v>54</v>
      </c>
      <c r="AY40" s="6" t="s">
        <v>115</v>
      </c>
      <c r="AZ40" s="6">
        <v>19</v>
      </c>
      <c r="BA40" s="6" t="s">
        <v>45</v>
      </c>
      <c r="BB40" s="6">
        <v>28</v>
      </c>
      <c r="BC40" s="6" t="s">
        <v>46</v>
      </c>
      <c r="BD40" s="6">
        <v>50</v>
      </c>
      <c r="BE40" s="7" t="s">
        <v>69</v>
      </c>
      <c r="BF40" s="2">
        <v>54</v>
      </c>
      <c r="BG40" s="6" t="s">
        <v>115</v>
      </c>
      <c r="BH40" s="6">
        <v>19</v>
      </c>
      <c r="BI40" s="6" t="s">
        <v>45</v>
      </c>
      <c r="BJ40" s="6">
        <v>28</v>
      </c>
      <c r="BK40" s="6" t="s">
        <v>46</v>
      </c>
      <c r="BL40" s="6">
        <v>50</v>
      </c>
      <c r="BM40" s="7" t="s">
        <v>69</v>
      </c>
      <c r="BN40" s="2" t="s">
        <v>74</v>
      </c>
      <c r="BO40" s="205" t="s">
        <v>75</v>
      </c>
      <c r="BP40" s="206"/>
      <c r="BQ40" s="206"/>
      <c r="BR40" s="206"/>
      <c r="BS40" s="206"/>
      <c r="BT40" s="206"/>
      <c r="BU40" s="207"/>
      <c r="BV40" s="2">
        <v>45</v>
      </c>
      <c r="BW40" s="205" t="s">
        <v>89</v>
      </c>
      <c r="BX40" s="206"/>
      <c r="BY40" s="206"/>
      <c r="BZ40" s="206"/>
      <c r="CA40" s="206"/>
      <c r="CB40" s="206"/>
      <c r="CC40" s="207"/>
      <c r="CD40" s="2">
        <v>27</v>
      </c>
      <c r="CE40" s="205" t="s">
        <v>111</v>
      </c>
      <c r="CF40" s="206"/>
      <c r="CG40" s="212"/>
      <c r="CH40" s="6">
        <v>49</v>
      </c>
      <c r="CI40" s="208" t="s">
        <v>145</v>
      </c>
      <c r="CJ40" s="209"/>
      <c r="CK40" s="211"/>
      <c r="CL40" s="6">
        <v>35</v>
      </c>
      <c r="CM40" s="7" t="s">
        <v>146</v>
      </c>
      <c r="CN40" s="2">
        <v>58</v>
      </c>
      <c r="CO40" s="205" t="s">
        <v>67</v>
      </c>
      <c r="CP40" s="206"/>
      <c r="CQ40" s="206"/>
      <c r="CR40" s="206"/>
      <c r="CS40" s="206"/>
      <c r="CT40" s="206"/>
      <c r="CU40" s="206"/>
      <c r="CV40" s="206"/>
      <c r="CW40" s="207"/>
      <c r="CX40" s="162" t="s">
        <v>49</v>
      </c>
      <c r="CY40" s="205" t="s">
        <v>49</v>
      </c>
      <c r="CZ40" s="206"/>
      <c r="DA40" s="206"/>
      <c r="DB40" s="206"/>
      <c r="DC40" s="206"/>
      <c r="DD40" s="206"/>
      <c r="DE40" s="206"/>
      <c r="DF40" s="206"/>
      <c r="DG40" s="207"/>
      <c r="DH40" s="2">
        <v>25</v>
      </c>
      <c r="DI40" s="6" t="s">
        <v>57</v>
      </c>
      <c r="DJ40" s="6">
        <v>29</v>
      </c>
      <c r="DK40" s="208" t="s">
        <v>58</v>
      </c>
      <c r="DL40" s="209"/>
      <c r="DM40" s="211"/>
      <c r="DN40" s="6">
        <v>8</v>
      </c>
      <c r="DO40" s="7" t="s">
        <v>59</v>
      </c>
      <c r="DP40" s="2">
        <v>25</v>
      </c>
      <c r="DQ40" s="6" t="s">
        <v>57</v>
      </c>
      <c r="DR40" s="6">
        <v>29</v>
      </c>
      <c r="DS40" s="208" t="s">
        <v>58</v>
      </c>
      <c r="DT40" s="209"/>
      <c r="DU40" s="211"/>
      <c r="DV40" s="6">
        <v>8</v>
      </c>
      <c r="DW40" s="7" t="s">
        <v>59</v>
      </c>
      <c r="DX40" s="2">
        <v>48</v>
      </c>
      <c r="DY40" s="208" t="s">
        <v>90</v>
      </c>
      <c r="DZ40" s="209"/>
      <c r="EA40" s="209"/>
      <c r="EB40" s="209"/>
      <c r="EC40" s="209"/>
      <c r="ED40" s="209"/>
      <c r="EE40" s="210"/>
      <c r="EF40" s="2">
        <v>57</v>
      </c>
      <c r="EG40" s="208" t="s">
        <v>60</v>
      </c>
      <c r="EH40" s="209"/>
      <c r="EI40" s="209"/>
      <c r="EJ40" s="209"/>
      <c r="EK40" s="209"/>
      <c r="EL40" s="209"/>
      <c r="EM40" s="210"/>
      <c r="EN40" s="162" t="s">
        <v>49</v>
      </c>
      <c r="EO40" s="205" t="s">
        <v>49</v>
      </c>
      <c r="EP40" s="206"/>
      <c r="EQ40" s="206"/>
      <c r="ER40" s="206"/>
      <c r="ES40" s="207"/>
      <c r="ET40" s="2">
        <v>16</v>
      </c>
      <c r="EU40" s="208" t="s">
        <v>60</v>
      </c>
      <c r="EV40" s="209"/>
      <c r="EW40" s="209"/>
      <c r="EX40" s="209"/>
      <c r="EY40" s="210"/>
      <c r="EZ40" s="162" t="s">
        <v>49</v>
      </c>
      <c r="FA40" s="205" t="s">
        <v>49</v>
      </c>
      <c r="FB40" s="206"/>
      <c r="FC40" s="212"/>
      <c r="FD40" s="6">
        <v>53</v>
      </c>
      <c r="FE40" s="208" t="s">
        <v>82</v>
      </c>
      <c r="FF40" s="209"/>
      <c r="FG40" s="210"/>
      <c r="FT40" s="2"/>
      <c r="FU40" s="6"/>
      <c r="FV40" s="6"/>
      <c r="FW40" s="6"/>
      <c r="FX40" s="6"/>
      <c r="FY40" s="7"/>
      <c r="GA40" s="2"/>
      <c r="GB40" s="6"/>
      <c r="GC40" s="6"/>
      <c r="GD40" s="6"/>
      <c r="GE40" s="6"/>
      <c r="GF40" s="6"/>
      <c r="GG40" s="6"/>
      <c r="GH40" s="7"/>
      <c r="GJ40" s="2"/>
      <c r="GK40" s="134"/>
      <c r="GL40" s="6"/>
      <c r="GM40" s="6"/>
      <c r="GN40" s="6"/>
      <c r="GO40" s="6"/>
      <c r="GP40" s="6"/>
      <c r="GQ40" s="6"/>
      <c r="GR40" s="6"/>
      <c r="GS40" s="7"/>
    </row>
    <row r="41" spans="1:201">
      <c r="A41" s="244"/>
      <c r="B41" s="6">
        <v>3</v>
      </c>
      <c r="C41" s="23" t="s">
        <v>70</v>
      </c>
      <c r="D41" s="2">
        <v>35</v>
      </c>
      <c r="E41" s="208" t="s">
        <v>138</v>
      </c>
      <c r="F41" s="209"/>
      <c r="G41" s="211"/>
      <c r="H41" s="6">
        <v>49</v>
      </c>
      <c r="I41" s="208" t="s">
        <v>140</v>
      </c>
      <c r="J41" s="209"/>
      <c r="K41" s="209"/>
      <c r="L41" s="209"/>
      <c r="M41" s="210"/>
      <c r="N41" s="2">
        <v>58</v>
      </c>
      <c r="O41" s="208" t="s">
        <v>82</v>
      </c>
      <c r="P41" s="209"/>
      <c r="Q41" s="209"/>
      <c r="R41" s="209"/>
      <c r="S41" s="209"/>
      <c r="T41" s="209"/>
      <c r="U41" s="209"/>
      <c r="V41" s="209"/>
      <c r="W41" s="210"/>
      <c r="X41" s="2">
        <v>50</v>
      </c>
      <c r="Y41" s="208" t="s">
        <v>94</v>
      </c>
      <c r="Z41" s="209"/>
      <c r="AA41" s="211"/>
      <c r="AB41" s="6">
        <v>46</v>
      </c>
      <c r="AC41" s="208" t="s">
        <v>94</v>
      </c>
      <c r="AD41" s="209"/>
      <c r="AE41" s="209"/>
      <c r="AF41" s="209"/>
      <c r="AG41" s="210"/>
      <c r="AH41" s="2">
        <v>56</v>
      </c>
      <c r="AI41" s="208" t="s">
        <v>90</v>
      </c>
      <c r="AJ41" s="209"/>
      <c r="AK41" s="209"/>
      <c r="AL41" s="209"/>
      <c r="AM41" s="209"/>
      <c r="AN41" s="209"/>
      <c r="AO41" s="210"/>
      <c r="AP41" s="2">
        <v>15</v>
      </c>
      <c r="AQ41" s="208" t="s">
        <v>77</v>
      </c>
      <c r="AR41" s="209"/>
      <c r="AS41" s="209"/>
      <c r="AT41" s="209"/>
      <c r="AU41" s="209"/>
      <c r="AV41" s="209"/>
      <c r="AW41" s="210"/>
      <c r="AX41" s="2" t="s">
        <v>74</v>
      </c>
      <c r="AY41" s="208" t="s">
        <v>75</v>
      </c>
      <c r="AZ41" s="209"/>
      <c r="BA41" s="209"/>
      <c r="BB41" s="209"/>
      <c r="BC41" s="209"/>
      <c r="BD41" s="209"/>
      <c r="BE41" s="210"/>
      <c r="BF41" s="2" t="s">
        <v>74</v>
      </c>
      <c r="BG41" s="208" t="s">
        <v>75</v>
      </c>
      <c r="BH41" s="209"/>
      <c r="BI41" s="209"/>
      <c r="BJ41" s="209"/>
      <c r="BK41" s="209"/>
      <c r="BL41" s="209"/>
      <c r="BM41" s="210"/>
      <c r="BN41" s="2">
        <v>53</v>
      </c>
      <c r="BO41" s="208" t="s">
        <v>66</v>
      </c>
      <c r="BP41" s="209"/>
      <c r="BQ41" s="211"/>
      <c r="BR41" s="6">
        <v>47</v>
      </c>
      <c r="BS41" s="208" t="s">
        <v>93</v>
      </c>
      <c r="BT41" s="209"/>
      <c r="BU41" s="210"/>
      <c r="BV41" s="2" t="s">
        <v>95</v>
      </c>
      <c r="BW41" s="208" t="s">
        <v>71</v>
      </c>
      <c r="BX41" s="209"/>
      <c r="BY41" s="209"/>
      <c r="BZ41" s="209"/>
      <c r="CA41" s="209"/>
      <c r="CB41" s="209"/>
      <c r="CC41" s="210"/>
      <c r="CD41" s="2">
        <v>27</v>
      </c>
      <c r="CE41" s="6" t="s">
        <v>115</v>
      </c>
      <c r="CF41" s="6">
        <v>45</v>
      </c>
      <c r="CG41" s="6" t="s">
        <v>45</v>
      </c>
      <c r="CH41" s="6">
        <v>19</v>
      </c>
      <c r="CI41" s="6" t="s">
        <v>46</v>
      </c>
      <c r="CJ41" s="6">
        <v>28</v>
      </c>
      <c r="CK41" s="6" t="s">
        <v>47</v>
      </c>
      <c r="CL41" s="6">
        <v>54</v>
      </c>
      <c r="CM41" s="7" t="s">
        <v>69</v>
      </c>
      <c r="CN41" s="2">
        <v>27</v>
      </c>
      <c r="CO41" s="6" t="s">
        <v>115</v>
      </c>
      <c r="CP41" s="6">
        <v>45</v>
      </c>
      <c r="CQ41" s="6" t="s">
        <v>45</v>
      </c>
      <c r="CR41" s="6">
        <v>19</v>
      </c>
      <c r="CS41" s="6" t="s">
        <v>46</v>
      </c>
      <c r="CT41" s="6">
        <v>28</v>
      </c>
      <c r="CU41" s="6" t="s">
        <v>47</v>
      </c>
      <c r="CV41" s="6">
        <v>54</v>
      </c>
      <c r="CW41" s="7" t="s">
        <v>69</v>
      </c>
      <c r="CX41" s="2">
        <v>27</v>
      </c>
      <c r="CY41" s="6" t="s">
        <v>115</v>
      </c>
      <c r="CZ41" s="6">
        <v>45</v>
      </c>
      <c r="DA41" s="6" t="s">
        <v>45</v>
      </c>
      <c r="DB41" s="6">
        <v>19</v>
      </c>
      <c r="DC41" s="6" t="s">
        <v>46</v>
      </c>
      <c r="DD41" s="6">
        <v>28</v>
      </c>
      <c r="DE41" s="6" t="s">
        <v>47</v>
      </c>
      <c r="DF41" s="6">
        <v>54</v>
      </c>
      <c r="DG41" s="7" t="s">
        <v>69</v>
      </c>
      <c r="DH41" s="2">
        <v>25</v>
      </c>
      <c r="DI41" s="6" t="s">
        <v>57</v>
      </c>
      <c r="DJ41" s="6">
        <v>29</v>
      </c>
      <c r="DK41" s="208" t="s">
        <v>58</v>
      </c>
      <c r="DL41" s="209"/>
      <c r="DM41" s="211"/>
      <c r="DN41" s="6">
        <v>8</v>
      </c>
      <c r="DO41" s="7" t="s">
        <v>59</v>
      </c>
      <c r="DP41" s="2">
        <v>25</v>
      </c>
      <c r="DQ41" s="6" t="s">
        <v>57</v>
      </c>
      <c r="DR41" s="6">
        <v>29</v>
      </c>
      <c r="DS41" s="208" t="s">
        <v>58</v>
      </c>
      <c r="DT41" s="209"/>
      <c r="DU41" s="211"/>
      <c r="DV41" s="6">
        <v>8</v>
      </c>
      <c r="DW41" s="7" t="s">
        <v>59</v>
      </c>
      <c r="DX41" s="2">
        <v>48</v>
      </c>
      <c r="DY41" s="208" t="s">
        <v>100</v>
      </c>
      <c r="DZ41" s="209"/>
      <c r="EA41" s="209"/>
      <c r="EB41" s="209"/>
      <c r="EC41" s="209"/>
      <c r="ED41" s="209"/>
      <c r="EE41" s="210"/>
      <c r="EF41" s="2">
        <v>57</v>
      </c>
      <c r="EG41" s="208" t="s">
        <v>60</v>
      </c>
      <c r="EH41" s="209"/>
      <c r="EI41" s="209"/>
      <c r="EJ41" s="209"/>
      <c r="EK41" s="209"/>
      <c r="EL41" s="209"/>
      <c r="EM41" s="210"/>
      <c r="EN41" s="162">
        <v>14</v>
      </c>
      <c r="EO41" s="205" t="s">
        <v>90</v>
      </c>
      <c r="EP41" s="206"/>
      <c r="EQ41" s="206"/>
      <c r="ER41" s="206"/>
      <c r="ES41" s="207"/>
      <c r="ET41" s="2">
        <v>16</v>
      </c>
      <c r="EU41" s="208" t="s">
        <v>60</v>
      </c>
      <c r="EV41" s="209"/>
      <c r="EW41" s="209"/>
      <c r="EX41" s="209"/>
      <c r="EY41" s="210"/>
      <c r="EZ41" s="162" t="s">
        <v>49</v>
      </c>
      <c r="FA41" s="205" t="s">
        <v>49</v>
      </c>
      <c r="FB41" s="206"/>
      <c r="FC41" s="212"/>
      <c r="FD41" s="6">
        <v>55</v>
      </c>
      <c r="FE41" s="208" t="s">
        <v>60</v>
      </c>
      <c r="FF41" s="209"/>
      <c r="FG41" s="210"/>
      <c r="FT41" s="2"/>
      <c r="FU41" s="6"/>
      <c r="FV41" s="6"/>
      <c r="FW41" s="6"/>
      <c r="FX41" s="6"/>
      <c r="FY41" s="7"/>
      <c r="GA41" s="2"/>
      <c r="GB41" s="6"/>
      <c r="GC41" s="6"/>
      <c r="GD41" s="6"/>
      <c r="GE41" s="6"/>
      <c r="GF41" s="6"/>
      <c r="GG41" s="6"/>
      <c r="GH41" s="7"/>
      <c r="GJ41" s="2"/>
      <c r="GK41" s="6"/>
      <c r="GL41" s="6"/>
      <c r="GM41" s="6"/>
      <c r="GN41" s="6"/>
      <c r="GO41" s="6"/>
      <c r="GP41" s="6"/>
      <c r="GQ41" s="6"/>
      <c r="GR41" s="6"/>
      <c r="GS41" s="7"/>
    </row>
    <row r="42" spans="1:201">
      <c r="A42" s="244"/>
      <c r="B42" s="6">
        <v>4</v>
      </c>
      <c r="C42" s="23" t="s">
        <v>78</v>
      </c>
      <c r="D42" s="2">
        <v>35</v>
      </c>
      <c r="E42" s="208" t="s">
        <v>138</v>
      </c>
      <c r="F42" s="209"/>
      <c r="G42" s="211"/>
      <c r="H42" s="6">
        <v>49</v>
      </c>
      <c r="I42" s="208" t="s">
        <v>140</v>
      </c>
      <c r="J42" s="209"/>
      <c r="K42" s="209"/>
      <c r="L42" s="209"/>
      <c r="M42" s="210"/>
      <c r="N42" s="186">
        <v>15</v>
      </c>
      <c r="O42" s="224" t="s">
        <v>90</v>
      </c>
      <c r="P42" s="225"/>
      <c r="Q42" s="225"/>
      <c r="R42" s="225"/>
      <c r="S42" s="225"/>
      <c r="T42" s="225"/>
      <c r="U42" s="225"/>
      <c r="V42" s="225"/>
      <c r="W42" s="226"/>
      <c r="X42" s="2">
        <v>50</v>
      </c>
      <c r="Y42" s="208" t="s">
        <v>94</v>
      </c>
      <c r="Z42" s="209"/>
      <c r="AA42" s="211"/>
      <c r="AB42" s="6">
        <v>55</v>
      </c>
      <c r="AC42" s="208" t="s">
        <v>56</v>
      </c>
      <c r="AD42" s="209"/>
      <c r="AE42" s="209"/>
      <c r="AF42" s="209"/>
      <c r="AG42" s="210"/>
      <c r="AH42" s="2">
        <v>56</v>
      </c>
      <c r="AI42" s="208" t="s">
        <v>133</v>
      </c>
      <c r="AJ42" s="209"/>
      <c r="AK42" s="209"/>
      <c r="AL42" s="209"/>
      <c r="AM42" s="209"/>
      <c r="AN42" s="209"/>
      <c r="AO42" s="210"/>
      <c r="AP42" s="2">
        <v>8</v>
      </c>
      <c r="AQ42" s="208" t="s">
        <v>67</v>
      </c>
      <c r="AR42" s="209"/>
      <c r="AS42" s="209"/>
      <c r="AT42" s="209"/>
      <c r="AU42" s="209"/>
      <c r="AV42" s="209"/>
      <c r="AW42" s="210"/>
      <c r="AX42" s="2">
        <v>14</v>
      </c>
      <c r="AY42" s="208" t="s">
        <v>71</v>
      </c>
      <c r="AZ42" s="209"/>
      <c r="BA42" s="209"/>
      <c r="BB42" s="209"/>
      <c r="BC42" s="209"/>
      <c r="BD42" s="209"/>
      <c r="BE42" s="210"/>
      <c r="BF42" s="2">
        <v>57</v>
      </c>
      <c r="BG42" s="208" t="s">
        <v>60</v>
      </c>
      <c r="BH42" s="209"/>
      <c r="BI42" s="209"/>
      <c r="BJ42" s="209"/>
      <c r="BK42" s="209"/>
      <c r="BL42" s="209"/>
      <c r="BM42" s="210"/>
      <c r="BN42" s="2">
        <v>53</v>
      </c>
      <c r="BO42" s="208" t="s">
        <v>66</v>
      </c>
      <c r="BP42" s="209"/>
      <c r="BQ42" s="211"/>
      <c r="BR42" s="6">
        <v>47</v>
      </c>
      <c r="BS42" s="208" t="s">
        <v>93</v>
      </c>
      <c r="BT42" s="209"/>
      <c r="BU42" s="210"/>
      <c r="BV42" s="2">
        <v>25</v>
      </c>
      <c r="BW42" s="208" t="s">
        <v>98</v>
      </c>
      <c r="BX42" s="209"/>
      <c r="BY42" s="209"/>
      <c r="BZ42" s="209"/>
      <c r="CA42" s="209"/>
      <c r="CB42" s="209"/>
      <c r="CC42" s="210"/>
      <c r="CD42" s="2">
        <v>45</v>
      </c>
      <c r="CE42" s="6" t="s">
        <v>57</v>
      </c>
      <c r="CF42" s="6">
        <v>54</v>
      </c>
      <c r="CG42" s="6" t="s">
        <v>58</v>
      </c>
      <c r="CH42" s="6">
        <v>29</v>
      </c>
      <c r="CI42" s="6" t="s">
        <v>59</v>
      </c>
      <c r="CJ42" s="6">
        <v>28</v>
      </c>
      <c r="CK42" s="6" t="s">
        <v>118</v>
      </c>
      <c r="CL42" s="6">
        <v>27</v>
      </c>
      <c r="CM42" s="7" t="s">
        <v>83</v>
      </c>
      <c r="CN42" s="2">
        <v>45</v>
      </c>
      <c r="CO42" s="6" t="s">
        <v>57</v>
      </c>
      <c r="CP42" s="6">
        <v>54</v>
      </c>
      <c r="CQ42" s="6" t="s">
        <v>58</v>
      </c>
      <c r="CR42" s="6">
        <v>29</v>
      </c>
      <c r="CS42" s="6" t="s">
        <v>59</v>
      </c>
      <c r="CT42" s="6">
        <v>28</v>
      </c>
      <c r="CU42" s="6" t="s">
        <v>118</v>
      </c>
      <c r="CV42" s="6">
        <v>27</v>
      </c>
      <c r="CW42" s="7" t="s">
        <v>83</v>
      </c>
      <c r="CX42" s="2">
        <v>45</v>
      </c>
      <c r="CY42" s="6" t="s">
        <v>57</v>
      </c>
      <c r="CZ42" s="6">
        <v>54</v>
      </c>
      <c r="DA42" s="6" t="s">
        <v>58</v>
      </c>
      <c r="DB42" s="6">
        <v>29</v>
      </c>
      <c r="DC42" s="6" t="s">
        <v>59</v>
      </c>
      <c r="DD42" s="6">
        <v>28</v>
      </c>
      <c r="DE42" s="6" t="s">
        <v>118</v>
      </c>
      <c r="DF42" s="6">
        <v>27</v>
      </c>
      <c r="DG42" s="7" t="s">
        <v>83</v>
      </c>
      <c r="DH42" s="2">
        <v>46</v>
      </c>
      <c r="DI42" s="208" t="s">
        <v>114</v>
      </c>
      <c r="DJ42" s="209"/>
      <c r="DK42" s="209"/>
      <c r="DL42" s="209"/>
      <c r="DM42" s="209"/>
      <c r="DN42" s="209"/>
      <c r="DO42" s="210"/>
      <c r="DP42" s="2">
        <v>16</v>
      </c>
      <c r="DQ42" s="208" t="s">
        <v>60</v>
      </c>
      <c r="DR42" s="209"/>
      <c r="DS42" s="209"/>
      <c r="DT42" s="209"/>
      <c r="DU42" s="209"/>
      <c r="DV42" s="209"/>
      <c r="DW42" s="210"/>
      <c r="DX42" s="2">
        <v>48</v>
      </c>
      <c r="DY42" s="208" t="s">
        <v>88</v>
      </c>
      <c r="DZ42" s="209"/>
      <c r="EA42" s="209"/>
      <c r="EB42" s="209"/>
      <c r="EC42" s="209"/>
      <c r="ED42" s="209"/>
      <c r="EE42" s="210"/>
      <c r="EF42" s="2">
        <v>19</v>
      </c>
      <c r="EG42" s="208" t="s">
        <v>71</v>
      </c>
      <c r="EH42" s="209"/>
      <c r="EI42" s="209"/>
      <c r="EJ42" s="209"/>
      <c r="EK42" s="209"/>
      <c r="EL42" s="209"/>
      <c r="EM42" s="210"/>
      <c r="EN42" s="2">
        <v>58</v>
      </c>
      <c r="EO42" s="208" t="s">
        <v>67</v>
      </c>
      <c r="EP42" s="209"/>
      <c r="EQ42" s="209"/>
      <c r="ER42" s="209"/>
      <c r="ES42" s="210"/>
      <c r="ET42" s="2" t="s">
        <v>74</v>
      </c>
      <c r="EU42" s="208" t="s">
        <v>75</v>
      </c>
      <c r="EV42" s="209"/>
      <c r="EW42" s="209"/>
      <c r="EX42" s="209"/>
      <c r="EY42" s="210"/>
      <c r="EZ42" s="2" t="s">
        <v>74</v>
      </c>
      <c r="FA42" s="208" t="s">
        <v>75</v>
      </c>
      <c r="FB42" s="209"/>
      <c r="FC42" s="209"/>
      <c r="FD42" s="209"/>
      <c r="FE42" s="209"/>
      <c r="FF42" s="209"/>
      <c r="FG42" s="210"/>
      <c r="FT42" s="30"/>
      <c r="FU42" s="135"/>
      <c r="FV42" s="135"/>
      <c r="FW42" s="135"/>
      <c r="FX42" s="135"/>
      <c r="FY42" s="31"/>
      <c r="GA42" s="2"/>
      <c r="GB42" s="6"/>
      <c r="GC42" s="6"/>
      <c r="GD42" s="6"/>
      <c r="GE42" s="6"/>
      <c r="GF42" s="6"/>
      <c r="GG42" s="6"/>
      <c r="GH42" s="7"/>
      <c r="GJ42" s="2"/>
      <c r="GK42" s="6"/>
      <c r="GL42" s="6"/>
      <c r="GM42" s="6"/>
      <c r="GN42" s="6"/>
      <c r="GO42" s="6"/>
      <c r="GP42" s="6"/>
      <c r="GQ42" s="6"/>
      <c r="GR42" s="6"/>
      <c r="GS42" s="7"/>
    </row>
    <row r="43" spans="1:201">
      <c r="A43" s="244"/>
      <c r="B43" s="6">
        <v>5</v>
      </c>
      <c r="C43" s="23" t="s">
        <v>85</v>
      </c>
      <c r="D43" s="2">
        <v>25</v>
      </c>
      <c r="E43" s="6" t="s">
        <v>57</v>
      </c>
      <c r="F43" s="6">
        <v>28</v>
      </c>
      <c r="G43" s="6" t="s">
        <v>58</v>
      </c>
      <c r="H43" s="6">
        <v>29</v>
      </c>
      <c r="I43" s="6" t="s">
        <v>59</v>
      </c>
      <c r="J43" s="6">
        <v>35</v>
      </c>
      <c r="K43" s="208" t="s">
        <v>118</v>
      </c>
      <c r="L43" s="209"/>
      <c r="M43" s="210"/>
      <c r="N43" s="2">
        <v>25</v>
      </c>
      <c r="O43" s="6" t="s">
        <v>57</v>
      </c>
      <c r="P43" s="6">
        <v>28</v>
      </c>
      <c r="Q43" s="6" t="s">
        <v>58</v>
      </c>
      <c r="R43" s="6">
        <v>29</v>
      </c>
      <c r="S43" s="6" t="s">
        <v>59</v>
      </c>
      <c r="T43" s="6">
        <v>35</v>
      </c>
      <c r="U43" s="208" t="s">
        <v>118</v>
      </c>
      <c r="V43" s="209"/>
      <c r="W43" s="210"/>
      <c r="X43" s="2">
        <v>25</v>
      </c>
      <c r="Y43" s="6" t="s">
        <v>57</v>
      </c>
      <c r="Z43" s="6">
        <v>28</v>
      </c>
      <c r="AA43" s="6" t="s">
        <v>58</v>
      </c>
      <c r="AB43" s="6">
        <v>29</v>
      </c>
      <c r="AC43" s="6" t="s">
        <v>59</v>
      </c>
      <c r="AD43" s="6">
        <v>35</v>
      </c>
      <c r="AE43" s="208" t="s">
        <v>118</v>
      </c>
      <c r="AF43" s="209"/>
      <c r="AG43" s="210"/>
      <c r="AH43" s="2">
        <v>57</v>
      </c>
      <c r="AI43" s="208" t="s">
        <v>67</v>
      </c>
      <c r="AJ43" s="209"/>
      <c r="AK43" s="209"/>
      <c r="AL43" s="209"/>
      <c r="AM43" s="209"/>
      <c r="AN43" s="209"/>
      <c r="AO43" s="210"/>
      <c r="AP43" s="2" t="s">
        <v>74</v>
      </c>
      <c r="AQ43" s="208" t="s">
        <v>75</v>
      </c>
      <c r="AR43" s="209"/>
      <c r="AS43" s="209"/>
      <c r="AT43" s="209"/>
      <c r="AU43" s="209"/>
      <c r="AV43" s="209"/>
      <c r="AW43" s="210"/>
      <c r="AX43" s="2">
        <v>56</v>
      </c>
      <c r="AY43" s="208" t="s">
        <v>77</v>
      </c>
      <c r="AZ43" s="209"/>
      <c r="BA43" s="209"/>
      <c r="BB43" s="209"/>
      <c r="BC43" s="209"/>
      <c r="BD43" s="209"/>
      <c r="BE43" s="210"/>
      <c r="BF43" s="2">
        <v>46</v>
      </c>
      <c r="BG43" s="208" t="s">
        <v>52</v>
      </c>
      <c r="BH43" s="209"/>
      <c r="BI43" s="211"/>
      <c r="BJ43" s="6">
        <v>55</v>
      </c>
      <c r="BK43" s="208" t="s">
        <v>56</v>
      </c>
      <c r="BL43" s="209"/>
      <c r="BM43" s="210"/>
      <c r="BN43" s="2">
        <v>50</v>
      </c>
      <c r="BO43" s="208" t="s">
        <v>89</v>
      </c>
      <c r="BP43" s="209"/>
      <c r="BQ43" s="209"/>
      <c r="BR43" s="209"/>
      <c r="BS43" s="209"/>
      <c r="BT43" s="209"/>
      <c r="BU43" s="210"/>
      <c r="BV43" s="2">
        <v>14</v>
      </c>
      <c r="BW43" s="208" t="s">
        <v>129</v>
      </c>
      <c r="BX43" s="209"/>
      <c r="BY43" s="209"/>
      <c r="BZ43" s="209"/>
      <c r="CA43" s="209"/>
      <c r="CB43" s="209"/>
      <c r="CC43" s="210"/>
      <c r="CD43" s="2">
        <v>19</v>
      </c>
      <c r="CE43" s="208" t="s">
        <v>71</v>
      </c>
      <c r="CF43" s="209"/>
      <c r="CG43" s="209"/>
      <c r="CH43" s="209"/>
      <c r="CI43" s="209"/>
      <c r="CJ43" s="209"/>
      <c r="CK43" s="209"/>
      <c r="CL43" s="209"/>
      <c r="CM43" s="210"/>
      <c r="CN43" s="2">
        <v>47</v>
      </c>
      <c r="CO43" s="208" t="s">
        <v>93</v>
      </c>
      <c r="CP43" s="209"/>
      <c r="CQ43" s="209"/>
      <c r="CR43" s="209"/>
      <c r="CS43" s="209"/>
      <c r="CT43" s="209"/>
      <c r="CU43" s="209"/>
      <c r="CV43" s="209"/>
      <c r="CW43" s="210"/>
      <c r="CX43" s="2">
        <v>8</v>
      </c>
      <c r="CY43" s="208" t="s">
        <v>67</v>
      </c>
      <c r="CZ43" s="209"/>
      <c r="DA43" s="209"/>
      <c r="DB43" s="209"/>
      <c r="DC43" s="209"/>
      <c r="DD43" s="209"/>
      <c r="DE43" s="209"/>
      <c r="DF43" s="209"/>
      <c r="DG43" s="210"/>
      <c r="DH43" s="2">
        <v>15</v>
      </c>
      <c r="DI43" s="208" t="s">
        <v>77</v>
      </c>
      <c r="DJ43" s="209"/>
      <c r="DK43" s="209"/>
      <c r="DL43" s="209"/>
      <c r="DM43" s="209"/>
      <c r="DN43" s="209"/>
      <c r="DO43" s="210"/>
      <c r="DP43" s="2">
        <v>16</v>
      </c>
      <c r="DQ43" s="208" t="s">
        <v>60</v>
      </c>
      <c r="DR43" s="209"/>
      <c r="DS43" s="209"/>
      <c r="DT43" s="209"/>
      <c r="DU43" s="209"/>
      <c r="DV43" s="209"/>
      <c r="DW43" s="210"/>
      <c r="DX43" s="2">
        <v>48</v>
      </c>
      <c r="DY43" s="208" t="s">
        <v>88</v>
      </c>
      <c r="DZ43" s="209"/>
      <c r="EA43" s="209"/>
      <c r="EB43" s="209"/>
      <c r="EC43" s="209"/>
      <c r="ED43" s="209"/>
      <c r="EE43" s="210"/>
      <c r="EF43" s="2" t="s">
        <v>74</v>
      </c>
      <c r="EG43" s="208" t="s">
        <v>75</v>
      </c>
      <c r="EH43" s="209"/>
      <c r="EI43" s="209"/>
      <c r="EJ43" s="209"/>
      <c r="EK43" s="209"/>
      <c r="EL43" s="209"/>
      <c r="EM43" s="210"/>
      <c r="EN43" s="2">
        <v>58</v>
      </c>
      <c r="EO43" s="208" t="s">
        <v>67</v>
      </c>
      <c r="EP43" s="209"/>
      <c r="EQ43" s="209"/>
      <c r="ER43" s="209"/>
      <c r="ES43" s="210"/>
      <c r="ET43" s="2">
        <v>53</v>
      </c>
      <c r="EU43" s="208" t="s">
        <v>51</v>
      </c>
      <c r="EV43" s="209"/>
      <c r="EW43" s="209"/>
      <c r="EX43" s="209"/>
      <c r="EY43" s="210"/>
      <c r="EZ43" s="2">
        <v>27</v>
      </c>
      <c r="FA43" s="6" t="s">
        <v>115</v>
      </c>
      <c r="FB43" s="6">
        <v>45</v>
      </c>
      <c r="FC43" s="6" t="s">
        <v>45</v>
      </c>
      <c r="FD43" s="6">
        <v>54</v>
      </c>
      <c r="FE43" s="6" t="s">
        <v>46</v>
      </c>
      <c r="FF43" s="6">
        <v>49</v>
      </c>
      <c r="FG43" s="7" t="s">
        <v>69</v>
      </c>
      <c r="FT43" s="2"/>
      <c r="FU43" s="134"/>
      <c r="FV43" s="134"/>
      <c r="FW43" s="134"/>
      <c r="FX43" s="134"/>
      <c r="FY43" s="136"/>
      <c r="GA43" s="2"/>
      <c r="GB43" s="6"/>
      <c r="GC43" s="6"/>
      <c r="GD43" s="6"/>
      <c r="GE43" s="6"/>
      <c r="GF43" s="6"/>
      <c r="GG43" s="6"/>
      <c r="GH43" s="7"/>
      <c r="GJ43" s="2"/>
      <c r="GK43" s="6"/>
      <c r="GL43" s="6"/>
      <c r="GM43" s="6"/>
      <c r="GN43" s="6"/>
      <c r="GO43" s="6"/>
      <c r="GP43" s="6"/>
      <c r="GQ43" s="6"/>
      <c r="GR43" s="6"/>
      <c r="GS43" s="7"/>
    </row>
    <row r="44" spans="1:201">
      <c r="A44" s="244"/>
      <c r="B44" s="6">
        <v>6</v>
      </c>
      <c r="C44" s="23" t="s">
        <v>91</v>
      </c>
      <c r="D44" s="2">
        <v>25</v>
      </c>
      <c r="E44" s="6" t="s">
        <v>57</v>
      </c>
      <c r="F44" s="6">
        <v>28</v>
      </c>
      <c r="G44" s="6" t="s">
        <v>58</v>
      </c>
      <c r="H44" s="6">
        <v>29</v>
      </c>
      <c r="I44" s="6" t="s">
        <v>59</v>
      </c>
      <c r="J44" s="6">
        <v>35</v>
      </c>
      <c r="K44" s="208" t="s">
        <v>118</v>
      </c>
      <c r="L44" s="209"/>
      <c r="M44" s="210"/>
      <c r="N44" s="2">
        <v>25</v>
      </c>
      <c r="O44" s="6" t="s">
        <v>57</v>
      </c>
      <c r="P44" s="6">
        <v>28</v>
      </c>
      <c r="Q44" s="6" t="s">
        <v>58</v>
      </c>
      <c r="R44" s="6">
        <v>29</v>
      </c>
      <c r="S44" s="6" t="s">
        <v>59</v>
      </c>
      <c r="T44" s="6">
        <v>35</v>
      </c>
      <c r="U44" s="208" t="s">
        <v>118</v>
      </c>
      <c r="V44" s="209"/>
      <c r="W44" s="210"/>
      <c r="X44" s="2">
        <v>25</v>
      </c>
      <c r="Y44" s="6" t="s">
        <v>57</v>
      </c>
      <c r="Z44" s="6">
        <v>28</v>
      </c>
      <c r="AA44" s="6" t="s">
        <v>58</v>
      </c>
      <c r="AB44" s="6">
        <v>29</v>
      </c>
      <c r="AC44" s="6" t="s">
        <v>59</v>
      </c>
      <c r="AD44" s="6">
        <v>35</v>
      </c>
      <c r="AE44" s="208" t="s">
        <v>118</v>
      </c>
      <c r="AF44" s="209"/>
      <c r="AG44" s="210"/>
      <c r="AH44" s="2" t="s">
        <v>74</v>
      </c>
      <c r="AI44" s="208" t="s">
        <v>75</v>
      </c>
      <c r="AJ44" s="209"/>
      <c r="AK44" s="209"/>
      <c r="AL44" s="209"/>
      <c r="AM44" s="209"/>
      <c r="AN44" s="209"/>
      <c r="AO44" s="210"/>
      <c r="AP44" s="2">
        <v>57</v>
      </c>
      <c r="AQ44" s="208" t="s">
        <v>60</v>
      </c>
      <c r="AR44" s="209"/>
      <c r="AS44" s="209"/>
      <c r="AT44" s="209"/>
      <c r="AU44" s="209"/>
      <c r="AV44" s="209"/>
      <c r="AW44" s="210"/>
      <c r="AX44" s="2">
        <v>49</v>
      </c>
      <c r="AY44" s="6" t="s">
        <v>53</v>
      </c>
      <c r="AZ44" s="6">
        <v>54</v>
      </c>
      <c r="BA44" s="208" t="s">
        <v>124</v>
      </c>
      <c r="BB44" s="209"/>
      <c r="BC44" s="211"/>
      <c r="BD44" s="6">
        <v>27</v>
      </c>
      <c r="BE44" s="7" t="s">
        <v>135</v>
      </c>
      <c r="BF44" s="2">
        <v>46</v>
      </c>
      <c r="BG44" s="208" t="s">
        <v>52</v>
      </c>
      <c r="BH44" s="209"/>
      <c r="BI44" s="211"/>
      <c r="BJ44" s="6">
        <v>50</v>
      </c>
      <c r="BK44" s="208" t="s">
        <v>94</v>
      </c>
      <c r="BL44" s="209"/>
      <c r="BM44" s="210"/>
      <c r="BN44" s="2">
        <v>48</v>
      </c>
      <c r="BO44" s="208" t="s">
        <v>60</v>
      </c>
      <c r="BP44" s="209"/>
      <c r="BQ44" s="209"/>
      <c r="BR44" s="209"/>
      <c r="BS44" s="209"/>
      <c r="BT44" s="209"/>
      <c r="BU44" s="210"/>
      <c r="BV44" s="2">
        <v>55</v>
      </c>
      <c r="BW44" s="208" t="s">
        <v>76</v>
      </c>
      <c r="BX44" s="209"/>
      <c r="BY44" s="209"/>
      <c r="BZ44" s="209"/>
      <c r="CA44" s="209"/>
      <c r="CB44" s="209"/>
      <c r="CC44" s="210"/>
      <c r="CD44" s="2">
        <v>56</v>
      </c>
      <c r="CE44" s="208" t="s">
        <v>89</v>
      </c>
      <c r="CF44" s="209"/>
      <c r="CG44" s="209"/>
      <c r="CH44" s="209"/>
      <c r="CI44" s="209"/>
      <c r="CJ44" s="209"/>
      <c r="CK44" s="209"/>
      <c r="CL44" s="209"/>
      <c r="CM44" s="210"/>
      <c r="CN44" s="2">
        <v>47</v>
      </c>
      <c r="CO44" s="208" t="s">
        <v>93</v>
      </c>
      <c r="CP44" s="209"/>
      <c r="CQ44" s="209"/>
      <c r="CR44" s="209"/>
      <c r="CS44" s="209"/>
      <c r="CT44" s="209"/>
      <c r="CU44" s="209"/>
      <c r="CV44" s="209"/>
      <c r="CW44" s="210"/>
      <c r="CX44" s="2">
        <v>8</v>
      </c>
      <c r="CY44" s="208" t="s">
        <v>67</v>
      </c>
      <c r="CZ44" s="209"/>
      <c r="DA44" s="209"/>
      <c r="DB44" s="209"/>
      <c r="DC44" s="209"/>
      <c r="DD44" s="209"/>
      <c r="DE44" s="209"/>
      <c r="DF44" s="209"/>
      <c r="DG44" s="210"/>
      <c r="DH44" s="2">
        <v>45</v>
      </c>
      <c r="DI44" s="208" t="s">
        <v>81</v>
      </c>
      <c r="DJ44" s="209"/>
      <c r="DK44" s="209"/>
      <c r="DL44" s="209"/>
      <c r="DM44" s="209"/>
      <c r="DN44" s="209"/>
      <c r="DO44" s="210"/>
      <c r="DP44" s="2">
        <v>16</v>
      </c>
      <c r="DQ44" s="208" t="s">
        <v>96</v>
      </c>
      <c r="DR44" s="209"/>
      <c r="DS44" s="209"/>
      <c r="DT44" s="209"/>
      <c r="DU44" s="209"/>
      <c r="DV44" s="209"/>
      <c r="DW44" s="210"/>
      <c r="DX44" s="2" t="s">
        <v>74</v>
      </c>
      <c r="DY44" s="208" t="s">
        <v>75</v>
      </c>
      <c r="DZ44" s="209"/>
      <c r="EA44" s="209"/>
      <c r="EB44" s="209"/>
      <c r="EC44" s="209"/>
      <c r="ED44" s="209"/>
      <c r="EE44" s="210"/>
      <c r="EF44" s="2">
        <v>19</v>
      </c>
      <c r="EG44" s="208" t="s">
        <v>81</v>
      </c>
      <c r="EH44" s="209"/>
      <c r="EI44" s="209"/>
      <c r="EJ44" s="209"/>
      <c r="EK44" s="209"/>
      <c r="EL44" s="209"/>
      <c r="EM44" s="210"/>
      <c r="EN44" s="2">
        <v>58</v>
      </c>
      <c r="EO44" s="208" t="s">
        <v>133</v>
      </c>
      <c r="EP44" s="209"/>
      <c r="EQ44" s="209"/>
      <c r="ER44" s="209"/>
      <c r="ES44" s="210"/>
      <c r="ET44" s="2">
        <v>15</v>
      </c>
      <c r="EU44" s="208" t="s">
        <v>81</v>
      </c>
      <c r="EV44" s="209"/>
      <c r="EW44" s="209"/>
      <c r="EX44" s="209"/>
      <c r="EY44" s="210"/>
      <c r="EZ44" s="2">
        <v>53</v>
      </c>
      <c r="FA44" s="208" t="s">
        <v>127</v>
      </c>
      <c r="FB44" s="209"/>
      <c r="FC44" s="211"/>
      <c r="FD44" s="6">
        <v>14</v>
      </c>
      <c r="FE44" s="208" t="s">
        <v>51</v>
      </c>
      <c r="FF44" s="209"/>
      <c r="FG44" s="210"/>
      <c r="FT44" s="2"/>
      <c r="FU44" s="6"/>
      <c r="FV44" s="6"/>
      <c r="FW44" s="6"/>
      <c r="FX44" s="6"/>
      <c r="FY44" s="7"/>
      <c r="GA44" s="2"/>
      <c r="GB44" s="6"/>
      <c r="GC44" s="6"/>
      <c r="GD44" s="6"/>
      <c r="GE44" s="6"/>
      <c r="GF44" s="6"/>
      <c r="GG44" s="6"/>
      <c r="GH44" s="7"/>
      <c r="GJ44" s="2"/>
      <c r="GK44" s="6"/>
      <c r="GL44" s="6"/>
      <c r="GM44" s="6"/>
      <c r="GN44" s="6"/>
      <c r="GO44" s="6"/>
      <c r="GP44" s="6"/>
      <c r="GQ44" s="6"/>
      <c r="GR44" s="6"/>
      <c r="GS44" s="7"/>
    </row>
    <row r="45" spans="1:201">
      <c r="A45" s="244"/>
      <c r="B45" s="6">
        <v>7</v>
      </c>
      <c r="C45" s="23" t="s">
        <v>97</v>
      </c>
      <c r="D45" s="2">
        <v>35</v>
      </c>
      <c r="E45" s="208" t="s">
        <v>77</v>
      </c>
      <c r="F45" s="209"/>
      <c r="G45" s="209"/>
      <c r="H45" s="209"/>
      <c r="I45" s="209"/>
      <c r="J45" s="209"/>
      <c r="K45" s="209"/>
      <c r="L45" s="209"/>
      <c r="M45" s="210"/>
      <c r="N45" s="162" t="s">
        <v>49</v>
      </c>
      <c r="O45" s="205" t="s">
        <v>49</v>
      </c>
      <c r="P45" s="209"/>
      <c r="Q45" s="209"/>
      <c r="R45" s="209"/>
      <c r="S45" s="209"/>
      <c r="T45" s="209"/>
      <c r="U45" s="209"/>
      <c r="V45" s="209"/>
      <c r="W45" s="210"/>
      <c r="X45" s="2">
        <v>15</v>
      </c>
      <c r="Y45" s="208" t="s">
        <v>51</v>
      </c>
      <c r="Z45" s="209"/>
      <c r="AA45" s="209"/>
      <c r="AB45" s="209"/>
      <c r="AC45" s="209"/>
      <c r="AD45" s="209"/>
      <c r="AE45" s="209"/>
      <c r="AF45" s="209"/>
      <c r="AG45" s="210"/>
      <c r="AH45" s="2">
        <v>25</v>
      </c>
      <c r="AI45" s="6" t="s">
        <v>57</v>
      </c>
      <c r="AJ45" s="6">
        <v>28</v>
      </c>
      <c r="AK45" s="6" t="s">
        <v>58</v>
      </c>
      <c r="AL45" s="6">
        <v>29</v>
      </c>
      <c r="AM45" s="208" t="s">
        <v>59</v>
      </c>
      <c r="AN45" s="209"/>
      <c r="AO45" s="210"/>
      <c r="AP45" s="2">
        <v>25</v>
      </c>
      <c r="AQ45" s="6" t="s">
        <v>57</v>
      </c>
      <c r="AR45" s="6">
        <v>28</v>
      </c>
      <c r="AS45" s="6" t="s">
        <v>58</v>
      </c>
      <c r="AT45" s="6">
        <v>29</v>
      </c>
      <c r="AU45" s="208" t="s">
        <v>59</v>
      </c>
      <c r="AV45" s="209"/>
      <c r="AW45" s="210"/>
      <c r="AX45" s="2">
        <v>14</v>
      </c>
      <c r="AY45" s="6" t="s">
        <v>86</v>
      </c>
      <c r="AZ45" s="6">
        <v>54</v>
      </c>
      <c r="BA45" s="208" t="s">
        <v>54</v>
      </c>
      <c r="BB45" s="209"/>
      <c r="BC45" s="211"/>
      <c r="BD45" s="6">
        <v>27</v>
      </c>
      <c r="BE45" s="7" t="s">
        <v>135</v>
      </c>
      <c r="BF45" s="2">
        <v>46</v>
      </c>
      <c r="BG45" s="208" t="s">
        <v>52</v>
      </c>
      <c r="BH45" s="209"/>
      <c r="BI45" s="211"/>
      <c r="BJ45" s="6">
        <v>50</v>
      </c>
      <c r="BK45" s="208" t="s">
        <v>94</v>
      </c>
      <c r="BL45" s="209"/>
      <c r="BM45" s="210"/>
      <c r="BN45" s="2">
        <v>53</v>
      </c>
      <c r="BO45" s="208" t="s">
        <v>143</v>
      </c>
      <c r="BP45" s="209"/>
      <c r="BQ45" s="211"/>
      <c r="BR45" s="6">
        <v>47</v>
      </c>
      <c r="BS45" s="6" t="s">
        <v>54</v>
      </c>
      <c r="BT45" s="134" t="s">
        <v>49</v>
      </c>
      <c r="BU45" s="136" t="s">
        <v>49</v>
      </c>
      <c r="BV45" s="162" t="s">
        <v>49</v>
      </c>
      <c r="BW45" s="205" t="s">
        <v>49</v>
      </c>
      <c r="BX45" s="209"/>
      <c r="BY45" s="209"/>
      <c r="BZ45" s="209"/>
      <c r="CA45" s="209"/>
      <c r="CB45" s="209"/>
      <c r="CC45" s="210"/>
      <c r="CD45" s="162" t="s">
        <v>49</v>
      </c>
      <c r="CE45" s="205" t="s">
        <v>49</v>
      </c>
      <c r="CF45" s="209"/>
      <c r="CG45" s="209"/>
      <c r="CH45" s="209"/>
      <c r="CI45" s="209"/>
      <c r="CJ45" s="209"/>
      <c r="CK45" s="209"/>
      <c r="CL45" s="209"/>
      <c r="CM45" s="210"/>
      <c r="CN45" s="2">
        <v>16</v>
      </c>
      <c r="CO45" s="208" t="s">
        <v>60</v>
      </c>
      <c r="CP45" s="209"/>
      <c r="CQ45" s="209"/>
      <c r="CR45" s="209"/>
      <c r="CS45" s="209"/>
      <c r="CT45" s="209"/>
      <c r="CU45" s="209"/>
      <c r="CV45" s="209"/>
      <c r="CW45" s="210"/>
      <c r="CX45" s="2">
        <v>8</v>
      </c>
      <c r="CY45" s="208" t="s">
        <v>67</v>
      </c>
      <c r="CZ45" s="209"/>
      <c r="DA45" s="209"/>
      <c r="DB45" s="209"/>
      <c r="DC45" s="209"/>
      <c r="DD45" s="209"/>
      <c r="DE45" s="209"/>
      <c r="DF45" s="209"/>
      <c r="DG45" s="210"/>
      <c r="DH45" s="162" t="s">
        <v>49</v>
      </c>
      <c r="DI45" s="205" t="s">
        <v>49</v>
      </c>
      <c r="DJ45" s="209"/>
      <c r="DK45" s="209"/>
      <c r="DL45" s="209"/>
      <c r="DM45" s="209"/>
      <c r="DN45" s="209"/>
      <c r="DO45" s="210"/>
      <c r="DP45" s="162" t="s">
        <v>49</v>
      </c>
      <c r="DQ45" s="205" t="s">
        <v>49</v>
      </c>
      <c r="DR45" s="209"/>
      <c r="DS45" s="209"/>
      <c r="DT45" s="209"/>
      <c r="DU45" s="209"/>
      <c r="DV45" s="209"/>
      <c r="DW45" s="210"/>
      <c r="DX45" s="2">
        <v>48</v>
      </c>
      <c r="DY45" s="208" t="s">
        <v>60</v>
      </c>
      <c r="DZ45" s="209"/>
      <c r="EA45" s="211"/>
      <c r="EB45" s="6">
        <v>58</v>
      </c>
      <c r="EC45" s="208" t="s">
        <v>67</v>
      </c>
      <c r="ED45" s="209"/>
      <c r="EE45" s="210"/>
      <c r="EF45" s="162" t="s">
        <v>49</v>
      </c>
      <c r="EG45" s="205" t="s">
        <v>49</v>
      </c>
      <c r="EH45" s="209"/>
      <c r="EI45" s="209"/>
      <c r="EJ45" s="209"/>
      <c r="EK45" s="209"/>
      <c r="EL45" s="209"/>
      <c r="EM45" s="210"/>
      <c r="EN45" s="2">
        <v>45</v>
      </c>
      <c r="EO45" s="208" t="s">
        <v>60</v>
      </c>
      <c r="EP45" s="209"/>
      <c r="EQ45" s="211"/>
      <c r="ER45" s="6">
        <v>56</v>
      </c>
      <c r="ES45" s="7" t="s">
        <v>156</v>
      </c>
      <c r="ET45" s="162" t="s">
        <v>49</v>
      </c>
      <c r="EU45" s="205" t="s">
        <v>49</v>
      </c>
      <c r="EV45" s="209"/>
      <c r="EW45" s="209"/>
      <c r="EX45" s="209"/>
      <c r="EY45" s="210"/>
      <c r="EZ45" s="2">
        <v>57</v>
      </c>
      <c r="FA45" s="208" t="s">
        <v>60</v>
      </c>
      <c r="FB45" s="209"/>
      <c r="FC45" s="211"/>
      <c r="FD45" s="134" t="s">
        <v>49</v>
      </c>
      <c r="FE45" s="205" t="s">
        <v>49</v>
      </c>
      <c r="FF45" s="206"/>
      <c r="FG45" s="207"/>
      <c r="FT45" s="2"/>
      <c r="FU45" s="6"/>
      <c r="FV45" s="6"/>
      <c r="FW45" s="6"/>
      <c r="FX45" s="6"/>
      <c r="FY45" s="7"/>
      <c r="GA45" s="2"/>
      <c r="GB45" s="6"/>
      <c r="GC45" s="6"/>
      <c r="GD45" s="6"/>
      <c r="GE45" s="6"/>
      <c r="GF45" s="6"/>
      <c r="GG45" s="6"/>
      <c r="GH45" s="7"/>
      <c r="GJ45" s="2"/>
      <c r="GK45" s="6"/>
      <c r="GL45" s="6"/>
      <c r="GM45" s="6"/>
      <c r="GN45" s="6"/>
      <c r="GO45" s="6"/>
      <c r="GP45" s="6"/>
      <c r="GQ45" s="6"/>
      <c r="GR45" s="6"/>
      <c r="GS45" s="7"/>
    </row>
    <row r="46" spans="1:201">
      <c r="A46" s="244"/>
      <c r="B46" s="6">
        <v>8</v>
      </c>
      <c r="C46" s="23" t="s">
        <v>102</v>
      </c>
      <c r="D46" s="2">
        <v>15</v>
      </c>
      <c r="E46" s="205" t="s">
        <v>51</v>
      </c>
      <c r="F46" s="206"/>
      <c r="G46" s="206"/>
      <c r="H46" s="206"/>
      <c r="I46" s="206"/>
      <c r="J46" s="206"/>
      <c r="K46" s="206"/>
      <c r="L46" s="206"/>
      <c r="M46" s="207"/>
      <c r="N46" s="162" t="s">
        <v>49</v>
      </c>
      <c r="O46" s="205" t="s">
        <v>49</v>
      </c>
      <c r="P46" s="206"/>
      <c r="Q46" s="206"/>
      <c r="R46" s="206"/>
      <c r="S46" s="206"/>
      <c r="T46" s="206"/>
      <c r="U46" s="206"/>
      <c r="V46" s="206"/>
      <c r="W46" s="207"/>
      <c r="X46" s="2">
        <v>19</v>
      </c>
      <c r="Y46" s="205" t="s">
        <v>96</v>
      </c>
      <c r="Z46" s="206"/>
      <c r="AA46" s="206"/>
      <c r="AB46" s="206"/>
      <c r="AC46" s="206"/>
      <c r="AD46" s="206"/>
      <c r="AE46" s="206"/>
      <c r="AF46" s="206"/>
      <c r="AG46" s="207"/>
      <c r="AH46" s="2">
        <v>25</v>
      </c>
      <c r="AI46" s="6" t="s">
        <v>57</v>
      </c>
      <c r="AJ46" s="6">
        <v>28</v>
      </c>
      <c r="AK46" s="6" t="s">
        <v>58</v>
      </c>
      <c r="AL46" s="6">
        <v>29</v>
      </c>
      <c r="AM46" s="208" t="s">
        <v>59</v>
      </c>
      <c r="AN46" s="209"/>
      <c r="AO46" s="210"/>
      <c r="AP46" s="2">
        <v>25</v>
      </c>
      <c r="AQ46" s="6" t="s">
        <v>57</v>
      </c>
      <c r="AR46" s="6">
        <v>28</v>
      </c>
      <c r="AS46" s="6" t="s">
        <v>58</v>
      </c>
      <c r="AT46" s="6">
        <v>29</v>
      </c>
      <c r="AU46" s="208" t="s">
        <v>59</v>
      </c>
      <c r="AV46" s="209"/>
      <c r="AW46" s="210"/>
      <c r="AX46" s="2">
        <v>14</v>
      </c>
      <c r="AY46" s="134" t="s">
        <v>86</v>
      </c>
      <c r="AZ46" s="6">
        <v>54</v>
      </c>
      <c r="BA46" s="208" t="s">
        <v>54</v>
      </c>
      <c r="BB46" s="209"/>
      <c r="BC46" s="211"/>
      <c r="BD46" s="6">
        <v>27</v>
      </c>
      <c r="BE46" s="7" t="s">
        <v>135</v>
      </c>
      <c r="BF46" s="2">
        <v>50</v>
      </c>
      <c r="BG46" s="208" t="s">
        <v>94</v>
      </c>
      <c r="BH46" s="209"/>
      <c r="BI46" s="211"/>
      <c r="BJ46" s="6">
        <v>46</v>
      </c>
      <c r="BK46" s="208" t="s">
        <v>52</v>
      </c>
      <c r="BL46" s="209"/>
      <c r="BM46" s="210"/>
      <c r="BN46" s="2">
        <v>53</v>
      </c>
      <c r="BO46" s="208" t="s">
        <v>151</v>
      </c>
      <c r="BP46" s="209"/>
      <c r="BQ46" s="211"/>
      <c r="BR46" s="6">
        <v>47</v>
      </c>
      <c r="BS46" s="6" t="s">
        <v>54</v>
      </c>
      <c r="BT46" s="134" t="s">
        <v>49</v>
      </c>
      <c r="BU46" s="136" t="s">
        <v>49</v>
      </c>
      <c r="BV46" s="162" t="s">
        <v>49</v>
      </c>
      <c r="BW46" s="205" t="s">
        <v>49</v>
      </c>
      <c r="BX46" s="209"/>
      <c r="BY46" s="209"/>
      <c r="BZ46" s="209"/>
      <c r="CA46" s="209"/>
      <c r="CB46" s="209"/>
      <c r="CC46" s="210"/>
      <c r="CD46" s="162" t="s">
        <v>49</v>
      </c>
      <c r="CE46" s="205" t="s">
        <v>49</v>
      </c>
      <c r="CF46" s="209"/>
      <c r="CG46" s="209"/>
      <c r="CH46" s="209"/>
      <c r="CI46" s="209"/>
      <c r="CJ46" s="209"/>
      <c r="CK46" s="209"/>
      <c r="CL46" s="209"/>
      <c r="CM46" s="210"/>
      <c r="CN46" s="2">
        <v>16</v>
      </c>
      <c r="CO46" s="208" t="s">
        <v>60</v>
      </c>
      <c r="CP46" s="209"/>
      <c r="CQ46" s="209"/>
      <c r="CR46" s="209"/>
      <c r="CS46" s="209"/>
      <c r="CT46" s="209"/>
      <c r="CU46" s="209"/>
      <c r="CV46" s="209"/>
      <c r="CW46" s="210"/>
      <c r="CX46" s="2">
        <v>35</v>
      </c>
      <c r="CY46" s="208" t="s">
        <v>89</v>
      </c>
      <c r="CZ46" s="209"/>
      <c r="DA46" s="209"/>
      <c r="DB46" s="209"/>
      <c r="DC46" s="209"/>
      <c r="DD46" s="209"/>
      <c r="DE46" s="209"/>
      <c r="DF46" s="209"/>
      <c r="DG46" s="210"/>
      <c r="DH46" s="162" t="s">
        <v>49</v>
      </c>
      <c r="DI46" s="205" t="s">
        <v>49</v>
      </c>
      <c r="DJ46" s="206"/>
      <c r="DK46" s="206"/>
      <c r="DL46" s="206"/>
      <c r="DM46" s="206"/>
      <c r="DN46" s="206"/>
      <c r="DO46" s="207"/>
      <c r="DP46" s="162" t="s">
        <v>49</v>
      </c>
      <c r="DQ46" s="205" t="s">
        <v>49</v>
      </c>
      <c r="DR46" s="206"/>
      <c r="DS46" s="206"/>
      <c r="DT46" s="206"/>
      <c r="DU46" s="206"/>
      <c r="DV46" s="206"/>
      <c r="DW46" s="207"/>
      <c r="DX46" s="2">
        <v>48</v>
      </c>
      <c r="DY46" s="205" t="s">
        <v>60</v>
      </c>
      <c r="DZ46" s="206"/>
      <c r="EA46" s="212"/>
      <c r="EB46" s="6">
        <v>58</v>
      </c>
      <c r="EC46" s="208" t="s">
        <v>67</v>
      </c>
      <c r="ED46" s="209"/>
      <c r="EE46" s="210"/>
      <c r="EF46" s="162" t="s">
        <v>49</v>
      </c>
      <c r="EG46" s="205" t="s">
        <v>49</v>
      </c>
      <c r="EH46" s="206"/>
      <c r="EI46" s="206"/>
      <c r="EJ46" s="206"/>
      <c r="EK46" s="206"/>
      <c r="EL46" s="206"/>
      <c r="EM46" s="207"/>
      <c r="EN46" s="2">
        <v>45</v>
      </c>
      <c r="EO46" s="205" t="s">
        <v>60</v>
      </c>
      <c r="EP46" s="206"/>
      <c r="EQ46" s="212"/>
      <c r="ER46" s="6">
        <v>56</v>
      </c>
      <c r="ES46" s="7" t="s">
        <v>156</v>
      </c>
      <c r="ET46" s="162" t="s">
        <v>49</v>
      </c>
      <c r="EU46" s="205" t="s">
        <v>49</v>
      </c>
      <c r="EV46" s="206"/>
      <c r="EW46" s="206"/>
      <c r="EX46" s="206"/>
      <c r="EY46" s="207"/>
      <c r="EZ46" s="2">
        <v>57</v>
      </c>
      <c r="FA46" s="205" t="s">
        <v>60</v>
      </c>
      <c r="FB46" s="206"/>
      <c r="FC46" s="212"/>
      <c r="FD46" s="134" t="s">
        <v>49</v>
      </c>
      <c r="FE46" s="205" t="s">
        <v>49</v>
      </c>
      <c r="FF46" s="206"/>
      <c r="FG46" s="207"/>
      <c r="FT46" s="2"/>
      <c r="FU46" s="134"/>
      <c r="FV46" s="134"/>
      <c r="FW46" s="134"/>
      <c r="FX46" s="134"/>
      <c r="FY46" s="136"/>
      <c r="GA46" s="2"/>
      <c r="GB46" s="134"/>
      <c r="GC46" s="6"/>
      <c r="GD46" s="6"/>
      <c r="GE46" s="6"/>
      <c r="GF46" s="6"/>
      <c r="GG46" s="6"/>
      <c r="GH46" s="7"/>
      <c r="GJ46" s="2"/>
      <c r="GK46" s="6"/>
      <c r="GL46" s="6"/>
      <c r="GM46" s="6"/>
      <c r="GN46" s="6"/>
      <c r="GO46" s="6"/>
      <c r="GP46" s="6"/>
      <c r="GQ46" s="6"/>
      <c r="GR46" s="6"/>
      <c r="GS46" s="7"/>
    </row>
    <row r="47" spans="1:201" ht="15.75" thickBot="1">
      <c r="A47" s="245"/>
      <c r="B47" s="9">
        <v>9</v>
      </c>
      <c r="C47" s="25" t="s">
        <v>104</v>
      </c>
      <c r="D47" s="130" t="s">
        <v>49</v>
      </c>
      <c r="E47" s="198" t="s">
        <v>49</v>
      </c>
      <c r="F47" s="199"/>
      <c r="G47" s="199"/>
      <c r="H47" s="199"/>
      <c r="I47" s="199"/>
      <c r="J47" s="199"/>
      <c r="K47" s="199"/>
      <c r="L47" s="199"/>
      <c r="M47" s="200"/>
      <c r="N47" s="130" t="s">
        <v>49</v>
      </c>
      <c r="O47" s="198" t="s">
        <v>49</v>
      </c>
      <c r="P47" s="199"/>
      <c r="Q47" s="199"/>
      <c r="R47" s="199"/>
      <c r="S47" s="199"/>
      <c r="T47" s="199"/>
      <c r="U47" s="199"/>
      <c r="V47" s="199"/>
      <c r="W47" s="200"/>
      <c r="X47" s="130" t="s">
        <v>49</v>
      </c>
      <c r="Y47" s="198" t="s">
        <v>49</v>
      </c>
      <c r="Z47" s="199"/>
      <c r="AA47" s="199"/>
      <c r="AB47" s="199"/>
      <c r="AC47" s="199"/>
      <c r="AD47" s="199"/>
      <c r="AE47" s="199"/>
      <c r="AF47" s="199"/>
      <c r="AG47" s="200"/>
      <c r="AH47" s="130" t="s">
        <v>49</v>
      </c>
      <c r="AI47" s="198" t="s">
        <v>49</v>
      </c>
      <c r="AJ47" s="199"/>
      <c r="AK47" s="199"/>
      <c r="AL47" s="199"/>
      <c r="AM47" s="199"/>
      <c r="AN47" s="199"/>
      <c r="AO47" s="200"/>
      <c r="AP47" s="130" t="s">
        <v>49</v>
      </c>
      <c r="AQ47" s="198" t="s">
        <v>49</v>
      </c>
      <c r="AR47" s="199"/>
      <c r="AS47" s="199"/>
      <c r="AT47" s="199"/>
      <c r="AU47" s="199"/>
      <c r="AV47" s="199"/>
      <c r="AW47" s="200"/>
      <c r="AX47" s="3">
        <v>14</v>
      </c>
      <c r="AY47" s="137" t="s">
        <v>86</v>
      </c>
      <c r="AZ47" s="9">
        <v>54</v>
      </c>
      <c r="BA47" s="219" t="s">
        <v>54</v>
      </c>
      <c r="BB47" s="220"/>
      <c r="BC47" s="223"/>
      <c r="BD47" s="9">
        <v>27</v>
      </c>
      <c r="BE47" s="10" t="s">
        <v>135</v>
      </c>
      <c r="BF47" s="130">
        <v>50</v>
      </c>
      <c r="BG47" s="198" t="s">
        <v>94</v>
      </c>
      <c r="BH47" s="199"/>
      <c r="BI47" s="204"/>
      <c r="BJ47" s="9">
        <v>46</v>
      </c>
      <c r="BK47" s="219" t="s">
        <v>52</v>
      </c>
      <c r="BL47" s="220"/>
      <c r="BM47" s="221"/>
      <c r="BN47" s="130">
        <v>53</v>
      </c>
      <c r="BO47" s="198" t="s">
        <v>151</v>
      </c>
      <c r="BP47" s="199"/>
      <c r="BQ47" s="204"/>
      <c r="BR47" s="9">
        <v>47</v>
      </c>
      <c r="BS47" s="9" t="s">
        <v>54</v>
      </c>
      <c r="BT47" s="137" t="s">
        <v>49</v>
      </c>
      <c r="BU47" s="138" t="s">
        <v>49</v>
      </c>
      <c r="BV47" s="130" t="s">
        <v>49</v>
      </c>
      <c r="BW47" s="198" t="s">
        <v>49</v>
      </c>
      <c r="BX47" s="199"/>
      <c r="BY47" s="199"/>
      <c r="BZ47" s="199"/>
      <c r="CA47" s="199"/>
      <c r="CB47" s="199"/>
      <c r="CC47" s="200"/>
      <c r="CD47" s="130" t="s">
        <v>49</v>
      </c>
      <c r="CE47" s="198" t="s">
        <v>49</v>
      </c>
      <c r="CF47" s="199"/>
      <c r="CG47" s="199"/>
      <c r="CH47" s="199"/>
      <c r="CI47" s="199"/>
      <c r="CJ47" s="199"/>
      <c r="CK47" s="199"/>
      <c r="CL47" s="199"/>
      <c r="CM47" s="200"/>
      <c r="CN47" s="130" t="s">
        <v>49</v>
      </c>
      <c r="CO47" s="198" t="s">
        <v>49</v>
      </c>
      <c r="CP47" s="199"/>
      <c r="CQ47" s="199"/>
      <c r="CR47" s="199"/>
      <c r="CS47" s="199"/>
      <c r="CT47" s="199"/>
      <c r="CU47" s="199"/>
      <c r="CV47" s="199"/>
      <c r="CW47" s="200"/>
      <c r="CX47" s="130">
        <v>16</v>
      </c>
      <c r="CY47" s="198" t="s">
        <v>60</v>
      </c>
      <c r="CZ47" s="199"/>
      <c r="DA47" s="199"/>
      <c r="DB47" s="199"/>
      <c r="DC47" s="199"/>
      <c r="DD47" s="199"/>
      <c r="DE47" s="199"/>
      <c r="DF47" s="199"/>
      <c r="DG47" s="200"/>
      <c r="DH47" s="130" t="s">
        <v>49</v>
      </c>
      <c r="DI47" s="198" t="s">
        <v>49</v>
      </c>
      <c r="DJ47" s="199"/>
      <c r="DK47" s="199"/>
      <c r="DL47" s="199"/>
      <c r="DM47" s="199"/>
      <c r="DN47" s="199"/>
      <c r="DO47" s="200"/>
      <c r="DP47" s="130" t="s">
        <v>49</v>
      </c>
      <c r="DQ47" s="198" t="s">
        <v>49</v>
      </c>
      <c r="DR47" s="199"/>
      <c r="DS47" s="199"/>
      <c r="DT47" s="199"/>
      <c r="DU47" s="199"/>
      <c r="DV47" s="199"/>
      <c r="DW47" s="200"/>
      <c r="DX47" s="130" t="s">
        <v>49</v>
      </c>
      <c r="DY47" s="198" t="s">
        <v>49</v>
      </c>
      <c r="DZ47" s="199"/>
      <c r="EA47" s="199"/>
      <c r="EB47" s="199"/>
      <c r="EC47" s="199"/>
      <c r="ED47" s="199"/>
      <c r="EE47" s="200"/>
      <c r="EF47" s="130" t="s">
        <v>49</v>
      </c>
      <c r="EG47" s="198" t="s">
        <v>49</v>
      </c>
      <c r="EH47" s="199"/>
      <c r="EI47" s="199"/>
      <c r="EJ47" s="199"/>
      <c r="EK47" s="199"/>
      <c r="EL47" s="199"/>
      <c r="EM47" s="200"/>
      <c r="EN47" s="130" t="s">
        <v>49</v>
      </c>
      <c r="EO47" s="198" t="s">
        <v>49</v>
      </c>
      <c r="EP47" s="199"/>
      <c r="EQ47" s="199"/>
      <c r="ER47" s="199"/>
      <c r="ES47" s="200"/>
      <c r="ET47" s="130" t="s">
        <v>49</v>
      </c>
      <c r="EU47" s="198" t="s">
        <v>49</v>
      </c>
      <c r="EV47" s="199"/>
      <c r="EW47" s="199"/>
      <c r="EX47" s="199"/>
      <c r="EY47" s="200"/>
      <c r="EZ47" s="3">
        <v>57</v>
      </c>
      <c r="FA47" s="198" t="s">
        <v>60</v>
      </c>
      <c r="FB47" s="199"/>
      <c r="FC47" s="204"/>
      <c r="FD47" s="137" t="s">
        <v>49</v>
      </c>
      <c r="FE47" s="198" t="s">
        <v>49</v>
      </c>
      <c r="FF47" s="199"/>
      <c r="FG47" s="200"/>
      <c r="FT47" s="3"/>
      <c r="FU47" s="137"/>
      <c r="FV47" s="137"/>
      <c r="FW47" s="137"/>
      <c r="FX47" s="137"/>
      <c r="FY47" s="138"/>
      <c r="GA47" s="3"/>
      <c r="GB47" s="137"/>
      <c r="GC47" s="9"/>
      <c r="GD47" s="9"/>
      <c r="GE47" s="9"/>
      <c r="GF47" s="9"/>
      <c r="GG47" s="9"/>
      <c r="GH47" s="10"/>
      <c r="GJ47" s="130"/>
      <c r="GK47" s="137"/>
      <c r="GL47" s="9"/>
      <c r="GM47" s="9"/>
      <c r="GN47" s="9"/>
      <c r="GO47" s="9"/>
      <c r="GP47" s="9"/>
      <c r="GQ47" s="9"/>
      <c r="GR47" s="9"/>
      <c r="GS47" s="10"/>
    </row>
    <row r="48" spans="1:201" s="165" customFormat="1" ht="8.25" thickBot="1">
      <c r="A48" s="163"/>
      <c r="B48" s="164"/>
      <c r="C48" s="164"/>
      <c r="D48" s="165" t="str">
        <f>D1</f>
        <v>1 ELF</v>
      </c>
      <c r="E48" s="165" t="str">
        <f>D48</f>
        <v>1 ELF</v>
      </c>
      <c r="F48" s="165" t="str">
        <f t="shared" ref="F48:M48" si="0">E48</f>
        <v>1 ELF</v>
      </c>
      <c r="G48" s="165" t="str">
        <f t="shared" si="0"/>
        <v>1 ELF</v>
      </c>
      <c r="H48" s="165" t="str">
        <f t="shared" si="0"/>
        <v>1 ELF</v>
      </c>
      <c r="I48" s="165" t="str">
        <f t="shared" si="0"/>
        <v>1 ELF</v>
      </c>
      <c r="J48" s="165" t="str">
        <f t="shared" si="0"/>
        <v>1 ELF</v>
      </c>
      <c r="K48" s="165" t="str">
        <f t="shared" si="0"/>
        <v>1 ELF</v>
      </c>
      <c r="L48" s="165" t="str">
        <f t="shared" si="0"/>
        <v>1 ELF</v>
      </c>
      <c r="M48" s="165" t="str">
        <f t="shared" si="0"/>
        <v>1 ELF</v>
      </c>
      <c r="N48" s="165" t="str">
        <f>N1</f>
        <v>1 TEA</v>
      </c>
      <c r="O48" s="165" t="str">
        <f>N48</f>
        <v>1 TEA</v>
      </c>
      <c r="P48" s="165" t="str">
        <f t="shared" ref="P48" si="1">O48</f>
        <v>1 TEA</v>
      </c>
      <c r="Q48" s="165" t="str">
        <f t="shared" ref="Q48" si="2">P48</f>
        <v>1 TEA</v>
      </c>
      <c r="R48" s="165" t="str">
        <f t="shared" ref="R48" si="3">Q48</f>
        <v>1 TEA</v>
      </c>
      <c r="S48" s="165" t="str">
        <f t="shared" ref="S48" si="4">R48</f>
        <v>1 TEA</v>
      </c>
      <c r="T48" s="165" t="str">
        <f t="shared" ref="T48" si="5">S48</f>
        <v>1 TEA</v>
      </c>
      <c r="U48" s="165" t="str">
        <f t="shared" ref="U48" si="6">T48</f>
        <v>1 TEA</v>
      </c>
      <c r="V48" s="165" t="str">
        <f t="shared" ref="V48" si="7">U48</f>
        <v>1 TEA</v>
      </c>
      <c r="W48" s="165" t="str">
        <f t="shared" ref="W48" si="8">V48</f>
        <v>1 TEA</v>
      </c>
      <c r="X48" s="165" t="str">
        <f>X1</f>
        <v>1 TIN</v>
      </c>
      <c r="Y48" s="165" t="str">
        <f>X48</f>
        <v>1 TIN</v>
      </c>
      <c r="Z48" s="165" t="str">
        <f t="shared" ref="Z48" si="9">Y48</f>
        <v>1 TIN</v>
      </c>
      <c r="AA48" s="165" t="str">
        <f t="shared" ref="AA48" si="10">Z48</f>
        <v>1 TIN</v>
      </c>
      <c r="AB48" s="165" t="str">
        <f t="shared" ref="AB48" si="11">AA48</f>
        <v>1 TIN</v>
      </c>
      <c r="AC48" s="165" t="str">
        <f t="shared" ref="AC48" si="12">AB48</f>
        <v>1 TIN</v>
      </c>
      <c r="AD48" s="165" t="str">
        <f t="shared" ref="AD48" si="13">AC48</f>
        <v>1 TIN</v>
      </c>
      <c r="AE48" s="165" t="str">
        <f t="shared" ref="AE48" si="14">AD48</f>
        <v>1 TIN</v>
      </c>
      <c r="AF48" s="165" t="str">
        <f t="shared" ref="AF48" si="15">AE48</f>
        <v>1 TIN</v>
      </c>
      <c r="AG48" s="165" t="str">
        <f t="shared" ref="AG48" si="16">AF48</f>
        <v>1 TIN</v>
      </c>
      <c r="AH48" s="165" t="str">
        <f>AH1</f>
        <v>2 TAK</v>
      </c>
      <c r="AI48" s="165" t="str">
        <f>AH48</f>
        <v>2 TAK</v>
      </c>
      <c r="AJ48" s="165" t="str">
        <f t="shared" ref="AJ48" si="17">AI48</f>
        <v>2 TAK</v>
      </c>
      <c r="AK48" s="165" t="str">
        <f t="shared" ref="AK48" si="18">AJ48</f>
        <v>2 TAK</v>
      </c>
      <c r="AL48" s="165" t="str">
        <f t="shared" ref="AL48" si="19">AK48</f>
        <v>2 TAK</v>
      </c>
      <c r="AM48" s="165" t="str">
        <f t="shared" ref="AM48" si="20">AL48</f>
        <v>2 TAK</v>
      </c>
      <c r="AN48" s="165" t="str">
        <f t="shared" ref="AN48" si="21">AM48</f>
        <v>2 TAK</v>
      </c>
      <c r="AO48" s="165" t="str">
        <f t="shared" ref="AO48" si="22">AN48</f>
        <v>2 TAK</v>
      </c>
      <c r="AP48" s="165" t="str">
        <f>AP1</f>
        <v>2 TIN</v>
      </c>
      <c r="AQ48" s="165" t="str">
        <f>AP48</f>
        <v>2 TIN</v>
      </c>
      <c r="AR48" s="165" t="str">
        <f t="shared" ref="AR48" si="23">AQ48</f>
        <v>2 TIN</v>
      </c>
      <c r="AS48" s="165" t="str">
        <f t="shared" ref="AS48" si="24">AR48</f>
        <v>2 TIN</v>
      </c>
      <c r="AT48" s="165" t="str">
        <f t="shared" ref="AT48" si="25">AS48</f>
        <v>2 TIN</v>
      </c>
      <c r="AU48" s="165" t="str">
        <f t="shared" ref="AU48" si="26">AT48</f>
        <v>2 TIN</v>
      </c>
      <c r="AV48" s="165" t="str">
        <f t="shared" ref="AV48" si="27">AU48</f>
        <v>2 TIN</v>
      </c>
      <c r="AW48" s="165" t="str">
        <f t="shared" ref="AW48" si="28">AV48</f>
        <v>2 TIN</v>
      </c>
      <c r="AX48" s="165" t="str">
        <f>AX1</f>
        <v>3 NKAF</v>
      </c>
      <c r="AY48" s="165" t="str">
        <f>AX48</f>
        <v>3 NKAF</v>
      </c>
      <c r="AZ48" s="165" t="str">
        <f t="shared" ref="AZ48" si="29">AY48</f>
        <v>3 NKAF</v>
      </c>
      <c r="BA48" s="165" t="str">
        <f t="shared" ref="BA48" si="30">AZ48</f>
        <v>3 NKAF</v>
      </c>
      <c r="BB48" s="165" t="str">
        <f t="shared" ref="BB48" si="31">BA48</f>
        <v>3 NKAF</v>
      </c>
      <c r="BC48" s="165" t="str">
        <f t="shared" ref="BC48" si="32">BB48</f>
        <v>3 NKAF</v>
      </c>
      <c r="BD48" s="165" t="str">
        <f t="shared" ref="BD48" si="33">BC48</f>
        <v>3 NKAF</v>
      </c>
      <c r="BE48" s="165" t="str">
        <f t="shared" ref="BE48" si="34">BD48</f>
        <v>3 NKAF</v>
      </c>
      <c r="BF48" s="165" t="str">
        <f>BF1</f>
        <v>3 NIF</v>
      </c>
      <c r="BG48" s="165" t="str">
        <f>BF48</f>
        <v>3 NIF</v>
      </c>
      <c r="BH48" s="165" t="str">
        <f t="shared" ref="BH48" si="35">BG48</f>
        <v>3 NIF</v>
      </c>
      <c r="BI48" s="165" t="str">
        <f t="shared" ref="BI48" si="36">BH48</f>
        <v>3 NIF</v>
      </c>
      <c r="BJ48" s="165" t="str">
        <f t="shared" ref="BJ48" si="37">BI48</f>
        <v>3 NIF</v>
      </c>
      <c r="BK48" s="165" t="str">
        <f t="shared" ref="BK48" si="38">BJ48</f>
        <v>3 NIF</v>
      </c>
      <c r="BL48" s="165" t="str">
        <f t="shared" ref="BL48" si="39">BK48</f>
        <v>3 NIF</v>
      </c>
      <c r="BM48" s="165" t="str">
        <f t="shared" ref="BM48" si="40">BL48</f>
        <v>3 NIF</v>
      </c>
      <c r="BN48" s="165" t="str">
        <f>BN1</f>
        <v>3 TAK</v>
      </c>
      <c r="BO48" s="165" t="str">
        <f>BN48</f>
        <v>3 TAK</v>
      </c>
      <c r="BP48" s="165" t="str">
        <f t="shared" ref="BP48" si="41">BO48</f>
        <v>3 TAK</v>
      </c>
      <c r="BQ48" s="165" t="str">
        <f t="shared" ref="BQ48" si="42">BP48</f>
        <v>3 TAK</v>
      </c>
      <c r="BR48" s="165" t="str">
        <f t="shared" ref="BR48" si="43">BQ48</f>
        <v>3 TAK</v>
      </c>
      <c r="BS48" s="165" t="str">
        <f t="shared" ref="BS48" si="44">BR48</f>
        <v>3 TAK</v>
      </c>
      <c r="BT48" s="165" t="str">
        <f t="shared" ref="BT48" si="45">BS48</f>
        <v>3 TAK</v>
      </c>
      <c r="BU48" s="165" t="str">
        <f t="shared" ref="BU48" si="46">BT48</f>
        <v>3 TAK</v>
      </c>
      <c r="BV48" s="165" t="str">
        <f>BV1</f>
        <v>3 TIN</v>
      </c>
      <c r="BW48" s="165" t="str">
        <f>BV48</f>
        <v>3 TIN</v>
      </c>
      <c r="BX48" s="165" t="str">
        <f t="shared" ref="BX48" si="47">BW48</f>
        <v>3 TIN</v>
      </c>
      <c r="BY48" s="165" t="str">
        <f t="shared" ref="BY48" si="48">BX48</f>
        <v>3 TIN</v>
      </c>
      <c r="BZ48" s="165" t="str">
        <f t="shared" ref="BZ48" si="49">BY48</f>
        <v>3 TIN</v>
      </c>
      <c r="CA48" s="165" t="str">
        <f t="shared" ref="CA48" si="50">BZ48</f>
        <v>3 TIN</v>
      </c>
      <c r="CB48" s="165" t="str">
        <f t="shared" ref="CB48" si="51">CA48</f>
        <v>3 TIN</v>
      </c>
      <c r="CC48" s="165" t="str">
        <f t="shared" ref="CC48" si="52">CB48</f>
        <v>3 TIN</v>
      </c>
      <c r="CD48" s="165" t="str">
        <f>CD1</f>
        <v>4 AFE</v>
      </c>
      <c r="CE48" s="165" t="str">
        <f>CD48</f>
        <v>4 AFE</v>
      </c>
      <c r="CF48" s="165" t="str">
        <f t="shared" ref="CF48" si="53">CE48</f>
        <v>4 AFE</v>
      </c>
      <c r="CG48" s="165" t="str">
        <f t="shared" ref="CG48" si="54">CF48</f>
        <v>4 AFE</v>
      </c>
      <c r="CH48" s="165" t="str">
        <f t="shared" ref="CH48" si="55">CG48</f>
        <v>4 AFE</v>
      </c>
      <c r="CI48" s="165" t="str">
        <f t="shared" ref="CI48" si="56">CH48</f>
        <v>4 AFE</v>
      </c>
      <c r="CJ48" s="165" t="str">
        <f t="shared" ref="CJ48" si="57">CI48</f>
        <v>4 AFE</v>
      </c>
      <c r="CK48" s="165" t="str">
        <f t="shared" ref="CK48" si="58">CJ48</f>
        <v>4 AFE</v>
      </c>
      <c r="CL48" s="165" t="str">
        <f t="shared" ref="CL48" si="59">CK48</f>
        <v>4 AFE</v>
      </c>
      <c r="CM48" s="165" t="str">
        <f t="shared" ref="CM48" si="60">CL48</f>
        <v>4 AFE</v>
      </c>
      <c r="CN48" s="165" t="str">
        <f>CN1</f>
        <v>4 TEK</v>
      </c>
      <c r="CO48" s="165" t="str">
        <f>CN48</f>
        <v>4 TEK</v>
      </c>
      <c r="CP48" s="165" t="str">
        <f t="shared" ref="CP48" si="61">CO48</f>
        <v>4 TEK</v>
      </c>
      <c r="CQ48" s="165" t="str">
        <f t="shared" ref="CQ48" si="62">CP48</f>
        <v>4 TEK</v>
      </c>
      <c r="CR48" s="165" t="str">
        <f t="shared" ref="CR48" si="63">CQ48</f>
        <v>4 TEK</v>
      </c>
      <c r="CS48" s="165" t="str">
        <f t="shared" ref="CS48" si="64">CR48</f>
        <v>4 TEK</v>
      </c>
      <c r="CT48" s="165" t="str">
        <f t="shared" ref="CT48" si="65">CS48</f>
        <v>4 TEK</v>
      </c>
      <c r="CU48" s="165" t="str">
        <f t="shared" ref="CU48" si="66">CT48</f>
        <v>4 TEK</v>
      </c>
      <c r="CV48" s="165" t="str">
        <f t="shared" ref="CV48" si="67">CU48</f>
        <v>4 TEK</v>
      </c>
      <c r="CW48" s="165" t="str">
        <f t="shared" ref="CW48" si="68">CV48</f>
        <v>4 TEK</v>
      </c>
      <c r="CX48" s="165" t="str">
        <f>CX1</f>
        <v>4 TIN</v>
      </c>
      <c r="CY48" s="165" t="str">
        <f>CX48</f>
        <v>4 TIN</v>
      </c>
      <c r="CZ48" s="165" t="str">
        <f t="shared" ref="CZ48" si="69">CY48</f>
        <v>4 TIN</v>
      </c>
      <c r="DA48" s="165" t="str">
        <f t="shared" ref="DA48" si="70">CZ48</f>
        <v>4 TIN</v>
      </c>
      <c r="DB48" s="165" t="str">
        <f t="shared" ref="DB48" si="71">DA48</f>
        <v>4 TIN</v>
      </c>
      <c r="DC48" s="165" t="str">
        <f t="shared" ref="DC48" si="72">DB48</f>
        <v>4 TIN</v>
      </c>
      <c r="DD48" s="165" t="str">
        <f t="shared" ref="DD48" si="73">DC48</f>
        <v>4 TIN</v>
      </c>
      <c r="DE48" s="165" t="str">
        <f t="shared" ref="DE48" si="74">DD48</f>
        <v>4 TIN</v>
      </c>
      <c r="DF48" s="165" t="str">
        <f t="shared" ref="DF48" si="75">DE48</f>
        <v>4 TIN</v>
      </c>
      <c r="DG48" s="165" t="str">
        <f t="shared" ref="DG48" si="76">DF48</f>
        <v>4 TIN</v>
      </c>
      <c r="DH48" s="165" t="str">
        <f>DH1</f>
        <v>1 adLO</v>
      </c>
      <c r="DI48" s="165" t="str">
        <f>DH48</f>
        <v>1 adLO</v>
      </c>
      <c r="DJ48" s="165" t="str">
        <f t="shared" ref="DJ48" si="77">DI48</f>
        <v>1 adLO</v>
      </c>
      <c r="DK48" s="165" t="str">
        <f t="shared" ref="DK48" si="78">DJ48</f>
        <v>1 adLO</v>
      </c>
      <c r="DL48" s="165" t="str">
        <f t="shared" ref="DL48" si="79">DK48</f>
        <v>1 adLO</v>
      </c>
      <c r="DM48" s="165" t="str">
        <f t="shared" ref="DM48" si="80">DL48</f>
        <v>1 adLO</v>
      </c>
      <c r="DN48" s="165" t="str">
        <f t="shared" ref="DN48" si="81">DM48</f>
        <v>1 adLO</v>
      </c>
      <c r="DO48" s="165" t="str">
        <f t="shared" ref="DO48" si="82">DN48</f>
        <v>1 adLO</v>
      </c>
      <c r="DP48" s="165" t="str">
        <f>DP1</f>
        <v>1 cLO</v>
      </c>
      <c r="DQ48" s="165" t="str">
        <f>DP48</f>
        <v>1 cLO</v>
      </c>
      <c r="DR48" s="165" t="str">
        <f t="shared" ref="DR48" si="83">DQ48</f>
        <v>1 cLO</v>
      </c>
      <c r="DS48" s="165" t="str">
        <f t="shared" ref="DS48" si="84">DR48</f>
        <v>1 cLO</v>
      </c>
      <c r="DT48" s="165" t="str">
        <f t="shared" ref="DT48" si="85">DS48</f>
        <v>1 cLO</v>
      </c>
      <c r="DU48" s="165" t="str">
        <f t="shared" ref="DU48" si="86">DT48</f>
        <v>1 cLO</v>
      </c>
      <c r="DV48" s="165" t="str">
        <f t="shared" ref="DV48" si="87">DU48</f>
        <v>1 cLO</v>
      </c>
      <c r="DW48" s="165" t="str">
        <f t="shared" ref="DW48" si="88">DV48</f>
        <v>1 cLO</v>
      </c>
      <c r="DX48" s="165" t="str">
        <f>DX1</f>
        <v>2 acLO</v>
      </c>
      <c r="DY48" s="165" t="str">
        <f>DX48</f>
        <v>2 acLO</v>
      </c>
      <c r="DZ48" s="165" t="str">
        <f t="shared" ref="DZ48:EE48" si="89">DY48</f>
        <v>2 acLO</v>
      </c>
      <c r="EA48" s="165" t="str">
        <f t="shared" si="89"/>
        <v>2 acLO</v>
      </c>
      <c r="EB48" s="165" t="str">
        <f t="shared" si="89"/>
        <v>2 acLO</v>
      </c>
      <c r="EC48" s="165" t="str">
        <f t="shared" si="89"/>
        <v>2 acLO</v>
      </c>
      <c r="ED48" s="165" t="str">
        <f t="shared" si="89"/>
        <v>2 acLO</v>
      </c>
      <c r="EE48" s="165" t="str">
        <f t="shared" si="89"/>
        <v>2 acLO</v>
      </c>
      <c r="EF48" s="165" t="str">
        <f>EF1</f>
        <v>2 dLO</v>
      </c>
      <c r="EG48" s="165" t="str">
        <f>EF48</f>
        <v>2 dLO</v>
      </c>
      <c r="EH48" s="165" t="str">
        <f t="shared" ref="EH48:EM48" si="90">EG48</f>
        <v>2 dLO</v>
      </c>
      <c r="EI48" s="165" t="str">
        <f t="shared" si="90"/>
        <v>2 dLO</v>
      </c>
      <c r="EJ48" s="165" t="str">
        <f t="shared" si="90"/>
        <v>2 dLO</v>
      </c>
      <c r="EK48" s="165" t="str">
        <f t="shared" si="90"/>
        <v>2 dLO</v>
      </c>
      <c r="EL48" s="165" t="str">
        <f t="shared" si="90"/>
        <v>2 dLO</v>
      </c>
      <c r="EM48" s="165" t="str">
        <f t="shared" si="90"/>
        <v>2 dLO</v>
      </c>
      <c r="EN48" s="165" t="str">
        <f>EN1</f>
        <v>3 NacLO</v>
      </c>
      <c r="EO48" s="165" t="str">
        <f>EN48</f>
        <v>3 NacLO</v>
      </c>
      <c r="EP48" s="165" t="str">
        <f t="shared" ref="EP48" si="91">EO48</f>
        <v>3 NacLO</v>
      </c>
      <c r="EQ48" s="165" t="str">
        <f t="shared" ref="EQ48" si="92">EP48</f>
        <v>3 NacLO</v>
      </c>
      <c r="ER48" s="165" t="str">
        <f t="shared" ref="ER48" si="93">EQ48</f>
        <v>3 NacLO</v>
      </c>
      <c r="ES48" s="165" t="str">
        <f t="shared" ref="ES48" si="94">ER48</f>
        <v>3 NacLO</v>
      </c>
      <c r="ET48" s="165" t="str">
        <f>ET1</f>
        <v>3 NdLO</v>
      </c>
      <c r="EU48" s="165" t="str">
        <f>ET48</f>
        <v>3 NdLO</v>
      </c>
      <c r="EV48" s="165" t="str">
        <f t="shared" ref="EV48" si="95">EU48</f>
        <v>3 NdLO</v>
      </c>
      <c r="EW48" s="165" t="str">
        <f t="shared" ref="EW48" si="96">EV48</f>
        <v>3 NdLO</v>
      </c>
      <c r="EX48" s="165" t="str">
        <f t="shared" ref="EX48" si="97">EW48</f>
        <v>3 NdLO</v>
      </c>
      <c r="EY48" s="165" t="str">
        <f t="shared" ref="EY48" si="98">EX48</f>
        <v>3 NdLO</v>
      </c>
      <c r="EZ48" s="165" t="str">
        <f>EZ1</f>
        <v>3 adLO</v>
      </c>
      <c r="FA48" s="165" t="str">
        <f>EZ48</f>
        <v>3 adLO</v>
      </c>
      <c r="FB48" s="165" t="str">
        <f t="shared" ref="FB48" si="99">FA48</f>
        <v>3 adLO</v>
      </c>
      <c r="FC48" s="165" t="str">
        <f t="shared" ref="FC48" si="100">FB48</f>
        <v>3 adLO</v>
      </c>
      <c r="FD48" s="165" t="str">
        <f t="shared" ref="FD48" si="101">FC48</f>
        <v>3 adLO</v>
      </c>
      <c r="FE48" s="165" t="str">
        <f t="shared" ref="FE48" si="102">FD48</f>
        <v>3 adLO</v>
      </c>
      <c r="FF48" s="165" t="str">
        <f t="shared" ref="FF48" si="103">FE48</f>
        <v>3 adLO</v>
      </c>
      <c r="FG48" s="165" t="str">
        <f t="shared" ref="FG48" si="104">FF48</f>
        <v>3 adLO</v>
      </c>
      <c r="FH48" s="166"/>
      <c r="FI48" s="166"/>
      <c r="FT48" s="165" t="str">
        <f>FT1</f>
        <v>szablon 3 gr</v>
      </c>
      <c r="FU48" s="165" t="str">
        <f>FT48</f>
        <v>szablon 3 gr</v>
      </c>
      <c r="FV48" s="165" t="str">
        <f>FU48</f>
        <v>szablon 3 gr</v>
      </c>
      <c r="FW48" s="165" t="str">
        <f>FV48</f>
        <v>szablon 3 gr</v>
      </c>
      <c r="FX48" s="165" t="str">
        <f>FW48</f>
        <v>szablon 3 gr</v>
      </c>
      <c r="FY48" s="165" t="str">
        <f>FX48</f>
        <v>szablon 3 gr</v>
      </c>
      <c r="GA48" s="165" t="str">
        <f>GA1</f>
        <v>szablon 4 gr</v>
      </c>
      <c r="GB48" s="165" t="str">
        <f>GA48</f>
        <v>szablon 4 gr</v>
      </c>
      <c r="GC48" s="165" t="str">
        <f t="shared" ref="GC48:GH48" si="105">GB48</f>
        <v>szablon 4 gr</v>
      </c>
      <c r="GD48" s="165" t="str">
        <f t="shared" si="105"/>
        <v>szablon 4 gr</v>
      </c>
      <c r="GE48" s="165" t="str">
        <f t="shared" si="105"/>
        <v>szablon 4 gr</v>
      </c>
      <c r="GF48" s="165" t="str">
        <f t="shared" si="105"/>
        <v>szablon 4 gr</v>
      </c>
      <c r="GG48" s="165" t="str">
        <f t="shared" si="105"/>
        <v>szablon 4 gr</v>
      </c>
      <c r="GH48" s="165" t="str">
        <f t="shared" si="105"/>
        <v>szablon 4 gr</v>
      </c>
      <c r="GJ48" s="165" t="str">
        <f>GJ1</f>
        <v>szablon 5 gr</v>
      </c>
      <c r="GK48" s="165" t="str">
        <f>GJ48</f>
        <v>szablon 5 gr</v>
      </c>
      <c r="GL48" s="165" t="str">
        <f t="shared" ref="GL48:GS48" si="106">GK48</f>
        <v>szablon 5 gr</v>
      </c>
      <c r="GM48" s="165" t="str">
        <f t="shared" si="106"/>
        <v>szablon 5 gr</v>
      </c>
      <c r="GN48" s="165" t="str">
        <f t="shared" si="106"/>
        <v>szablon 5 gr</v>
      </c>
      <c r="GO48" s="165" t="str">
        <f t="shared" si="106"/>
        <v>szablon 5 gr</v>
      </c>
      <c r="GP48" s="165" t="str">
        <f t="shared" si="106"/>
        <v>szablon 5 gr</v>
      </c>
      <c r="GQ48" s="165" t="str">
        <f t="shared" si="106"/>
        <v>szablon 5 gr</v>
      </c>
      <c r="GR48" s="165" t="str">
        <f t="shared" si="106"/>
        <v>szablon 5 gr</v>
      </c>
      <c r="GS48" s="165" t="str">
        <f t="shared" si="106"/>
        <v>szablon 5 gr</v>
      </c>
    </row>
  </sheetData>
  <mergeCells count="973">
    <mergeCell ref="EO20:EQ20"/>
    <mergeCell ref="EO31:ES31"/>
    <mergeCell ref="EU10:EW10"/>
    <mergeCell ref="BO18:BQ18"/>
    <mergeCell ref="BS18:BU18"/>
    <mergeCell ref="BO19:BQ19"/>
    <mergeCell ref="BS19:BU19"/>
    <mergeCell ref="A30:A38"/>
    <mergeCell ref="A39:A47"/>
    <mergeCell ref="E40:M40"/>
    <mergeCell ref="E31:M31"/>
    <mergeCell ref="E32:M32"/>
    <mergeCell ref="E45:M45"/>
    <mergeCell ref="E33:G33"/>
    <mergeCell ref="E38:M38"/>
    <mergeCell ref="S28:W28"/>
    <mergeCell ref="Y14:AG14"/>
    <mergeCell ref="Y15:AG15"/>
    <mergeCell ref="Y16:AG16"/>
    <mergeCell ref="O40:Q40"/>
    <mergeCell ref="S40:W40"/>
    <mergeCell ref="O41:W41"/>
    <mergeCell ref="O42:W42"/>
    <mergeCell ref="U43:W43"/>
    <mergeCell ref="GJ1:GS1"/>
    <mergeCell ref="GJ2:GS2"/>
    <mergeCell ref="FT1:FY1"/>
    <mergeCell ref="FT2:FY2"/>
    <mergeCell ref="GA1:GH1"/>
    <mergeCell ref="GA2:GH2"/>
    <mergeCell ref="A3:A11"/>
    <mergeCell ref="A12:A20"/>
    <mergeCell ref="A21:A29"/>
    <mergeCell ref="AH1:AO1"/>
    <mergeCell ref="AP1:AW1"/>
    <mergeCell ref="EZ1:FG1"/>
    <mergeCell ref="EZ2:FG2"/>
    <mergeCell ref="ET1:EY1"/>
    <mergeCell ref="ET2:EY2"/>
    <mergeCell ref="EN1:ES1"/>
    <mergeCell ref="EN2:ES2"/>
    <mergeCell ref="CX1:DG1"/>
    <mergeCell ref="CX2:DG2"/>
    <mergeCell ref="CN1:CW1"/>
    <mergeCell ref="CN2:CW2"/>
    <mergeCell ref="EF1:EM1"/>
    <mergeCell ref="EF2:EM2"/>
    <mergeCell ref="DX1:EE1"/>
    <mergeCell ref="DX2:EE2"/>
    <mergeCell ref="DP1:DW1"/>
    <mergeCell ref="DP2:DW2"/>
    <mergeCell ref="DH1:DO1"/>
    <mergeCell ref="DH2:DO2"/>
    <mergeCell ref="K21:M21"/>
    <mergeCell ref="E13:M13"/>
    <mergeCell ref="E14:M14"/>
    <mergeCell ref="E15:M15"/>
    <mergeCell ref="E8:M8"/>
    <mergeCell ref="E5:M5"/>
    <mergeCell ref="CD1:CM1"/>
    <mergeCell ref="CD2:CM2"/>
    <mergeCell ref="BF1:BM1"/>
    <mergeCell ref="BN1:BU1"/>
    <mergeCell ref="BV1:CC1"/>
    <mergeCell ref="BF2:BM2"/>
    <mergeCell ref="BN2:BU2"/>
    <mergeCell ref="BV2:CC2"/>
    <mergeCell ref="AX1:BE1"/>
    <mergeCell ref="D2:M2"/>
    <mergeCell ref="N2:W2"/>
    <mergeCell ref="AH2:AO2"/>
    <mergeCell ref="AP2:AW2"/>
    <mergeCell ref="AX2:BE2"/>
    <mergeCell ref="D1:M1"/>
    <mergeCell ref="N1:W1"/>
    <mergeCell ref="X1:AG1"/>
    <mergeCell ref="E36:M36"/>
    <mergeCell ref="E37:M37"/>
    <mergeCell ref="O4:Q4"/>
    <mergeCell ref="O5:Q5"/>
    <mergeCell ref="O6:Q6"/>
    <mergeCell ref="O7:Q7"/>
    <mergeCell ref="S4:W4"/>
    <mergeCell ref="S5:W5"/>
    <mergeCell ref="S6:W6"/>
    <mergeCell ref="S7:W7"/>
    <mergeCell ref="I4:M4"/>
    <mergeCell ref="E4:G4"/>
    <mergeCell ref="E6:G6"/>
    <mergeCell ref="E7:G7"/>
    <mergeCell ref="I6:M6"/>
    <mergeCell ref="I7:M7"/>
    <mergeCell ref="O27:W27"/>
    <mergeCell ref="E35:M35"/>
    <mergeCell ref="E27:M27"/>
    <mergeCell ref="E28:M28"/>
    <mergeCell ref="X2:AG2"/>
    <mergeCell ref="E46:M46"/>
    <mergeCell ref="E47:M47"/>
    <mergeCell ref="K43:M43"/>
    <mergeCell ref="K44:M44"/>
    <mergeCell ref="E41:G41"/>
    <mergeCell ref="E42:G42"/>
    <mergeCell ref="I41:M41"/>
    <mergeCell ref="I42:M42"/>
    <mergeCell ref="O8:W8"/>
    <mergeCell ref="E34:G34"/>
    <mergeCell ref="I33:M33"/>
    <mergeCell ref="I34:M34"/>
    <mergeCell ref="E9:G9"/>
    <mergeCell ref="I9:M9"/>
    <mergeCell ref="E10:M10"/>
    <mergeCell ref="E11:M11"/>
    <mergeCell ref="E16:G16"/>
    <mergeCell ref="I16:M16"/>
    <mergeCell ref="E24:G24"/>
    <mergeCell ref="E25:G25"/>
    <mergeCell ref="E26:G26"/>
    <mergeCell ref="O25:W25"/>
    <mergeCell ref="O26:W26"/>
    <mergeCell ref="I24:M24"/>
    <mergeCell ref="I25:M25"/>
    <mergeCell ref="I26:M26"/>
    <mergeCell ref="U21:W21"/>
    <mergeCell ref="O22:W22"/>
    <mergeCell ref="O23:W23"/>
    <mergeCell ref="O24:Q24"/>
    <mergeCell ref="S24:W24"/>
    <mergeCell ref="O17:W17"/>
    <mergeCell ref="O18:W18"/>
    <mergeCell ref="O19:W19"/>
    <mergeCell ref="O20:W20"/>
    <mergeCell ref="E22:M22"/>
    <mergeCell ref="E23:M23"/>
    <mergeCell ref="E17:M17"/>
    <mergeCell ref="E18:M18"/>
    <mergeCell ref="E19:M19"/>
    <mergeCell ref="E20:M20"/>
    <mergeCell ref="O36:Q36"/>
    <mergeCell ref="O37:Q37"/>
    <mergeCell ref="O38:Q38"/>
    <mergeCell ref="S36:W36"/>
    <mergeCell ref="S37:W37"/>
    <mergeCell ref="S38:W38"/>
    <mergeCell ref="O31:W31"/>
    <mergeCell ref="O32:W32"/>
    <mergeCell ref="O33:W33"/>
    <mergeCell ref="O34:W34"/>
    <mergeCell ref="O35:W35"/>
    <mergeCell ref="O15:Q15"/>
    <mergeCell ref="S15:W15"/>
    <mergeCell ref="O16:Q16"/>
    <mergeCell ref="S16:W16"/>
    <mergeCell ref="Y4:AG4"/>
    <mergeCell ref="Y5:AG5"/>
    <mergeCell ref="Y6:AG6"/>
    <mergeCell ref="Y7:AG7"/>
    <mergeCell ref="Y8:AG8"/>
    <mergeCell ref="Y9:AG9"/>
    <mergeCell ref="Y10:AG10"/>
    <mergeCell ref="Y11:AG11"/>
    <mergeCell ref="Y13:AG13"/>
    <mergeCell ref="O9:W9"/>
    <mergeCell ref="O10:Q10"/>
    <mergeCell ref="S10:W10"/>
    <mergeCell ref="O11:W11"/>
    <mergeCell ref="O13:W13"/>
    <mergeCell ref="O14:W14"/>
    <mergeCell ref="Y17:AG17"/>
    <mergeCell ref="Y18:AG18"/>
    <mergeCell ref="Y19:AG19"/>
    <mergeCell ref="Y20:AG20"/>
    <mergeCell ref="AE21:AG21"/>
    <mergeCell ref="U44:W44"/>
    <mergeCell ref="O45:W45"/>
    <mergeCell ref="O46:W46"/>
    <mergeCell ref="O47:W47"/>
    <mergeCell ref="Y27:AG27"/>
    <mergeCell ref="Y28:AG28"/>
    <mergeCell ref="Y31:AG31"/>
    <mergeCell ref="Y32:AG32"/>
    <mergeCell ref="Y22:AG22"/>
    <mergeCell ref="Y23:AG23"/>
    <mergeCell ref="Y24:AG24"/>
    <mergeCell ref="Y25:AG25"/>
    <mergeCell ref="Y26:AG26"/>
    <mergeCell ref="Y38:AA38"/>
    <mergeCell ref="AC35:AG35"/>
    <mergeCell ref="AC36:AG36"/>
    <mergeCell ref="AC37:AG37"/>
    <mergeCell ref="AC38:AG38"/>
    <mergeCell ref="O28:Q28"/>
    <mergeCell ref="Y33:AG33"/>
    <mergeCell ref="Y34:AG34"/>
    <mergeCell ref="Y35:AA35"/>
    <mergeCell ref="Y36:AA36"/>
    <mergeCell ref="Y37:AA37"/>
    <mergeCell ref="AE43:AG43"/>
    <mergeCell ref="AE44:AG44"/>
    <mergeCell ref="Y45:AG45"/>
    <mergeCell ref="Y46:AG46"/>
    <mergeCell ref="Y47:AG47"/>
    <mergeCell ref="Y40:AA40"/>
    <mergeCell ref="AC40:AG40"/>
    <mergeCell ref="Y41:AA41"/>
    <mergeCell ref="AC41:AG41"/>
    <mergeCell ref="Y42:AA42"/>
    <mergeCell ref="AC42:AG42"/>
    <mergeCell ref="AI9:AK9"/>
    <mergeCell ref="AI10:AK10"/>
    <mergeCell ref="AI11:AK11"/>
    <mergeCell ref="AI15:AO15"/>
    <mergeCell ref="AI16:AO16"/>
    <mergeCell ref="AI17:AO17"/>
    <mergeCell ref="AI19:AO19"/>
    <mergeCell ref="AI20:AO20"/>
    <mergeCell ref="AI12:AK12"/>
    <mergeCell ref="AI13:AK13"/>
    <mergeCell ref="AI14:AO14"/>
    <mergeCell ref="AM12:AO12"/>
    <mergeCell ref="AM13:AO13"/>
    <mergeCell ref="AI26:AO26"/>
    <mergeCell ref="AI27:AO27"/>
    <mergeCell ref="AI28:AK28"/>
    <mergeCell ref="AI29:AK29"/>
    <mergeCell ref="AM8:AO8"/>
    <mergeCell ref="AM9:AO9"/>
    <mergeCell ref="AM10:AO10"/>
    <mergeCell ref="AM11:AO11"/>
    <mergeCell ref="AI3:AO3"/>
    <mergeCell ref="AI4:AO4"/>
    <mergeCell ref="AI6:AO6"/>
    <mergeCell ref="AI7:AO7"/>
    <mergeCell ref="AI8:AK8"/>
    <mergeCell ref="AM28:AO28"/>
    <mergeCell ref="AM29:AO29"/>
    <mergeCell ref="AI21:AO21"/>
    <mergeCell ref="AI22:AO22"/>
    <mergeCell ref="AI23:AO23"/>
    <mergeCell ref="AM24:AO24"/>
    <mergeCell ref="AI25:AO25"/>
    <mergeCell ref="AI40:AO40"/>
    <mergeCell ref="AI41:AO41"/>
    <mergeCell ref="AI34:AO34"/>
    <mergeCell ref="AI35:AO35"/>
    <mergeCell ref="AI36:AK36"/>
    <mergeCell ref="AI37:AK37"/>
    <mergeCell ref="AM36:AO36"/>
    <mergeCell ref="AM37:AO37"/>
    <mergeCell ref="AI30:AK30"/>
    <mergeCell ref="AI31:AK31"/>
    <mergeCell ref="AI32:AK32"/>
    <mergeCell ref="AI33:AK33"/>
    <mergeCell ref="AM30:AO30"/>
    <mergeCell ref="AM31:AO31"/>
    <mergeCell ref="AM32:AO32"/>
    <mergeCell ref="AM33:AO33"/>
    <mergeCell ref="AI47:AO47"/>
    <mergeCell ref="AQ3:AW3"/>
    <mergeCell ref="AQ4:AW4"/>
    <mergeCell ref="AQ6:AW6"/>
    <mergeCell ref="AQ7:AW7"/>
    <mergeCell ref="AQ8:AW8"/>
    <mergeCell ref="AQ9:AW9"/>
    <mergeCell ref="AQ10:AW10"/>
    <mergeCell ref="AQ11:AW11"/>
    <mergeCell ref="AQ12:AS12"/>
    <mergeCell ref="AQ13:AS13"/>
    <mergeCell ref="AQ14:AS14"/>
    <mergeCell ref="AU12:AW12"/>
    <mergeCell ref="AU13:AW13"/>
    <mergeCell ref="AU14:AW14"/>
    <mergeCell ref="AQ15:AW15"/>
    <mergeCell ref="AI42:AO42"/>
    <mergeCell ref="AI43:AO43"/>
    <mergeCell ref="AI44:AO44"/>
    <mergeCell ref="AM45:AO45"/>
    <mergeCell ref="AM46:AO46"/>
    <mergeCell ref="AI38:AO38"/>
    <mergeCell ref="AI39:AK39"/>
    <mergeCell ref="AM39:AO39"/>
    <mergeCell ref="AQ22:AS22"/>
    <mergeCell ref="AQ23:AS23"/>
    <mergeCell ref="AU21:AW21"/>
    <mergeCell ref="AU22:AW22"/>
    <mergeCell ref="AU23:AW23"/>
    <mergeCell ref="AQ16:AW16"/>
    <mergeCell ref="AQ17:AW17"/>
    <mergeCell ref="AQ19:AW19"/>
    <mergeCell ref="AQ20:AW20"/>
    <mergeCell ref="AQ21:AS21"/>
    <mergeCell ref="AQ29:AW29"/>
    <mergeCell ref="AQ30:AS30"/>
    <mergeCell ref="AQ31:AS31"/>
    <mergeCell ref="AQ32:AS32"/>
    <mergeCell ref="AU30:AW30"/>
    <mergeCell ref="AU31:AW31"/>
    <mergeCell ref="AU32:AW32"/>
    <mergeCell ref="AU24:AW24"/>
    <mergeCell ref="AQ25:AW25"/>
    <mergeCell ref="AQ26:AW26"/>
    <mergeCell ref="AQ27:AW27"/>
    <mergeCell ref="AQ28:AW28"/>
    <mergeCell ref="AU45:AW45"/>
    <mergeCell ref="AU46:AW46"/>
    <mergeCell ref="AQ37:AW37"/>
    <mergeCell ref="AQ38:AW38"/>
    <mergeCell ref="AQ39:AW39"/>
    <mergeCell ref="AQ40:AW40"/>
    <mergeCell ref="AQ41:AW41"/>
    <mergeCell ref="AQ33:AW33"/>
    <mergeCell ref="AQ34:AS34"/>
    <mergeCell ref="AU34:AW34"/>
    <mergeCell ref="AQ35:AW35"/>
    <mergeCell ref="AQ36:AW36"/>
    <mergeCell ref="BA20:BC20"/>
    <mergeCell ref="AY21:BE21"/>
    <mergeCell ref="AY22:BE22"/>
    <mergeCell ref="AY23:BE23"/>
    <mergeCell ref="AY24:BE24"/>
    <mergeCell ref="AQ47:AW47"/>
    <mergeCell ref="AY3:BE3"/>
    <mergeCell ref="BA4:BE4"/>
    <mergeCell ref="BA5:BE5"/>
    <mergeCell ref="AY6:BE6"/>
    <mergeCell ref="AY7:BE7"/>
    <mergeCell ref="AY8:BE8"/>
    <mergeCell ref="AY10:BE10"/>
    <mergeCell ref="AY11:BE11"/>
    <mergeCell ref="AY12:BE12"/>
    <mergeCell ref="AY13:BE13"/>
    <mergeCell ref="AY14:BE14"/>
    <mergeCell ref="AY15:BE15"/>
    <mergeCell ref="AY16:BE16"/>
    <mergeCell ref="BA18:BC18"/>
    <mergeCell ref="BA19:BC19"/>
    <mergeCell ref="AQ42:AW42"/>
    <mergeCell ref="AQ43:AW43"/>
    <mergeCell ref="AQ44:AW44"/>
    <mergeCell ref="AY43:BE43"/>
    <mergeCell ref="BA44:BC44"/>
    <mergeCell ref="AY34:BE34"/>
    <mergeCell ref="BA35:BC35"/>
    <mergeCell ref="BA36:BC36"/>
    <mergeCell ref="BA37:BC37"/>
    <mergeCell ref="BA38:BC38"/>
    <mergeCell ref="BA27:BC27"/>
    <mergeCell ref="AY30:BE30"/>
    <mergeCell ref="AY32:BA32"/>
    <mergeCell ref="BC32:BE32"/>
    <mergeCell ref="AY33:BE33"/>
    <mergeCell ref="BK3:BM3"/>
    <mergeCell ref="BK4:BM4"/>
    <mergeCell ref="BK5:BM5"/>
    <mergeCell ref="BG6:BM6"/>
    <mergeCell ref="BG7:BM7"/>
    <mergeCell ref="BA45:BC45"/>
    <mergeCell ref="BA46:BC46"/>
    <mergeCell ref="BA47:BC47"/>
    <mergeCell ref="BG3:BI3"/>
    <mergeCell ref="BG4:BI4"/>
    <mergeCell ref="BG5:BI5"/>
    <mergeCell ref="BG8:BM8"/>
    <mergeCell ref="BG10:BI10"/>
    <mergeCell ref="BG11:BI11"/>
    <mergeCell ref="BK10:BM10"/>
    <mergeCell ref="BK11:BM11"/>
    <mergeCell ref="BG12:BM12"/>
    <mergeCell ref="BG13:BM13"/>
    <mergeCell ref="BG14:BM14"/>
    <mergeCell ref="BG15:BM15"/>
    <mergeCell ref="BG16:BM16"/>
    <mergeCell ref="AY39:BE39"/>
    <mergeCell ref="AY41:BE41"/>
    <mergeCell ref="AY42:BE42"/>
    <mergeCell ref="BG34:BM34"/>
    <mergeCell ref="BG35:BM35"/>
    <mergeCell ref="BG23:BM23"/>
    <mergeCell ref="BG24:BM24"/>
    <mergeCell ref="BG27:BM27"/>
    <mergeCell ref="BG28:BM28"/>
    <mergeCell ref="BG29:BM29"/>
    <mergeCell ref="BG18:BM18"/>
    <mergeCell ref="BG19:BM19"/>
    <mergeCell ref="BG20:BM20"/>
    <mergeCell ref="BG21:BM21"/>
    <mergeCell ref="BG22:BM22"/>
    <mergeCell ref="BO3:BQ3"/>
    <mergeCell ref="BO4:BQ4"/>
    <mergeCell ref="BO5:BQ5"/>
    <mergeCell ref="BO8:BQ8"/>
    <mergeCell ref="BO9:BQ9"/>
    <mergeCell ref="BG47:BI47"/>
    <mergeCell ref="BK43:BM43"/>
    <mergeCell ref="BK44:BM44"/>
    <mergeCell ref="BK45:BM45"/>
    <mergeCell ref="BK46:BM46"/>
    <mergeCell ref="BK47:BM47"/>
    <mergeCell ref="BG42:BM42"/>
    <mergeCell ref="BG43:BI43"/>
    <mergeCell ref="BG44:BI44"/>
    <mergeCell ref="BG45:BI45"/>
    <mergeCell ref="BG46:BI46"/>
    <mergeCell ref="BG36:BM36"/>
    <mergeCell ref="BG37:BM37"/>
    <mergeCell ref="BG38:BM38"/>
    <mergeCell ref="BG39:BM39"/>
    <mergeCell ref="BG41:BM41"/>
    <mergeCell ref="BG30:BM30"/>
    <mergeCell ref="BG32:BM32"/>
    <mergeCell ref="BG33:BM33"/>
    <mergeCell ref="BO13:BQ13"/>
    <mergeCell ref="BO14:BQ14"/>
    <mergeCell ref="BS14:BU14"/>
    <mergeCell ref="BO15:BU15"/>
    <mergeCell ref="BO16:BU16"/>
    <mergeCell ref="BS8:BU8"/>
    <mergeCell ref="BS9:BU9"/>
    <mergeCell ref="BO10:BU10"/>
    <mergeCell ref="BO12:BQ12"/>
    <mergeCell ref="BO11:BQ11"/>
    <mergeCell ref="BS11:BU11"/>
    <mergeCell ref="BO23:BQ23"/>
    <mergeCell ref="BO24:BU24"/>
    <mergeCell ref="BO26:BU26"/>
    <mergeCell ref="BO27:BQ27"/>
    <mergeCell ref="BS27:BU27"/>
    <mergeCell ref="BO20:BU20"/>
    <mergeCell ref="BO21:BQ21"/>
    <mergeCell ref="BO22:BQ22"/>
    <mergeCell ref="BO41:BQ41"/>
    <mergeCell ref="BO32:BQ32"/>
    <mergeCell ref="BS32:BU32"/>
    <mergeCell ref="BO33:BU33"/>
    <mergeCell ref="BO34:BU34"/>
    <mergeCell ref="BO28:BU28"/>
    <mergeCell ref="BO29:BU29"/>
    <mergeCell ref="BO30:BQ30"/>
    <mergeCell ref="BO31:BQ31"/>
    <mergeCell ref="BS30:BU30"/>
    <mergeCell ref="BS31:BU31"/>
    <mergeCell ref="BO36:BQ36"/>
    <mergeCell ref="BS36:BU36"/>
    <mergeCell ref="BO44:BU44"/>
    <mergeCell ref="BO45:BQ45"/>
    <mergeCell ref="BO46:BQ46"/>
    <mergeCell ref="BO47:BQ47"/>
    <mergeCell ref="BW3:CC3"/>
    <mergeCell ref="BW4:CC4"/>
    <mergeCell ref="BW5:CC5"/>
    <mergeCell ref="BW8:BY8"/>
    <mergeCell ref="BW9:BY9"/>
    <mergeCell ref="BW10:BY10"/>
    <mergeCell ref="BW11:BY11"/>
    <mergeCell ref="CA8:CC8"/>
    <mergeCell ref="CA9:CC9"/>
    <mergeCell ref="CA10:CC10"/>
    <mergeCell ref="CA11:CC11"/>
    <mergeCell ref="BW12:CC12"/>
    <mergeCell ref="BO42:BQ42"/>
    <mergeCell ref="BO43:BU43"/>
    <mergeCell ref="BS41:BU41"/>
    <mergeCell ref="BS42:BU42"/>
    <mergeCell ref="BO37:BU37"/>
    <mergeCell ref="BO38:BU38"/>
    <mergeCell ref="BO39:BU39"/>
    <mergeCell ref="BO40:BU40"/>
    <mergeCell ref="BW19:CC19"/>
    <mergeCell ref="BW20:CC20"/>
    <mergeCell ref="BW21:CC21"/>
    <mergeCell ref="BW22:CC22"/>
    <mergeCell ref="BW23:CC23"/>
    <mergeCell ref="BW13:CC13"/>
    <mergeCell ref="BW14:CC14"/>
    <mergeCell ref="BW15:CC15"/>
    <mergeCell ref="BW16:CC16"/>
    <mergeCell ref="BW18:CC18"/>
    <mergeCell ref="BW24:CC24"/>
    <mergeCell ref="BW26:BY26"/>
    <mergeCell ref="BW27:BY27"/>
    <mergeCell ref="BW28:BY28"/>
    <mergeCell ref="BW29:BY29"/>
    <mergeCell ref="CA26:CC26"/>
    <mergeCell ref="CA27:CC27"/>
    <mergeCell ref="CA28:CC28"/>
    <mergeCell ref="CA29:CC29"/>
    <mergeCell ref="BW44:CC44"/>
    <mergeCell ref="BW45:CC45"/>
    <mergeCell ref="BW36:CC36"/>
    <mergeCell ref="BW37:CC37"/>
    <mergeCell ref="BW38:CC38"/>
    <mergeCell ref="BW39:CC39"/>
    <mergeCell ref="BW40:CC40"/>
    <mergeCell ref="BW30:CC30"/>
    <mergeCell ref="BW31:CC31"/>
    <mergeCell ref="BW32:CC32"/>
    <mergeCell ref="BW33:CC33"/>
    <mergeCell ref="BW34:CC34"/>
    <mergeCell ref="CI12:CM12"/>
    <mergeCell ref="CI13:CM13"/>
    <mergeCell ref="CI14:CM14"/>
    <mergeCell ref="CE17:CM17"/>
    <mergeCell ref="CE18:CM18"/>
    <mergeCell ref="BW46:CC46"/>
    <mergeCell ref="BW47:CC47"/>
    <mergeCell ref="CE3:CM3"/>
    <mergeCell ref="CE4:CM4"/>
    <mergeCell ref="CE5:CM5"/>
    <mergeCell ref="CE6:CM6"/>
    <mergeCell ref="CE7:CM7"/>
    <mergeCell ref="CE8:CM8"/>
    <mergeCell ref="CE9:CM9"/>
    <mergeCell ref="CE10:CG10"/>
    <mergeCell ref="CE11:CG11"/>
    <mergeCell ref="CI10:CM10"/>
    <mergeCell ref="CI11:CM11"/>
    <mergeCell ref="CE12:CG12"/>
    <mergeCell ref="CE13:CG13"/>
    <mergeCell ref="CE14:CG14"/>
    <mergeCell ref="BW41:CC41"/>
    <mergeCell ref="BW42:CC42"/>
    <mergeCell ref="BW43:CC43"/>
    <mergeCell ref="CE24:CG24"/>
    <mergeCell ref="CI23:CM23"/>
    <mergeCell ref="CI24:CM24"/>
    <mergeCell ref="CE25:CM25"/>
    <mergeCell ref="CE26:CM26"/>
    <mergeCell ref="CE19:CM19"/>
    <mergeCell ref="CE20:CM20"/>
    <mergeCell ref="CE21:CM21"/>
    <mergeCell ref="CE22:CM22"/>
    <mergeCell ref="CE23:CG23"/>
    <mergeCell ref="CE38:CM38"/>
    <mergeCell ref="CE39:CG39"/>
    <mergeCell ref="CE31:CG31"/>
    <mergeCell ref="CE32:CG32"/>
    <mergeCell ref="CI30:CK30"/>
    <mergeCell ref="CI31:CK31"/>
    <mergeCell ref="CI32:CK32"/>
    <mergeCell ref="CE28:CG28"/>
    <mergeCell ref="CE29:CG29"/>
    <mergeCell ref="CI28:CK28"/>
    <mergeCell ref="CI29:CK29"/>
    <mergeCell ref="CE30:CG30"/>
    <mergeCell ref="CE45:CM45"/>
    <mergeCell ref="CE46:CM46"/>
    <mergeCell ref="CE47:CM47"/>
    <mergeCell ref="CO3:CW3"/>
    <mergeCell ref="CO4:CW4"/>
    <mergeCell ref="CO5:CW5"/>
    <mergeCell ref="CO6:CW6"/>
    <mergeCell ref="CO7:CW7"/>
    <mergeCell ref="CO8:CW8"/>
    <mergeCell ref="CO9:CW9"/>
    <mergeCell ref="CO10:CW10"/>
    <mergeCell ref="CO11:CW11"/>
    <mergeCell ref="CO22:CW22"/>
    <mergeCell ref="CO23:CW23"/>
    <mergeCell ref="CO24:CW24"/>
    <mergeCell ref="CO25:CW25"/>
    <mergeCell ref="CE40:CG40"/>
    <mergeCell ref="CI39:CK39"/>
    <mergeCell ref="CI40:CK40"/>
    <mergeCell ref="CE43:CM43"/>
    <mergeCell ref="CE44:CM44"/>
    <mergeCell ref="CE35:CM35"/>
    <mergeCell ref="CE36:CM36"/>
    <mergeCell ref="CE37:CM37"/>
    <mergeCell ref="CY7:DG7"/>
    <mergeCell ref="CY8:DG8"/>
    <mergeCell ref="CY9:DG9"/>
    <mergeCell ref="CY10:DG10"/>
    <mergeCell ref="CY11:DG11"/>
    <mergeCell ref="CY3:DA3"/>
    <mergeCell ref="CY4:DA4"/>
    <mergeCell ref="CY6:DG6"/>
    <mergeCell ref="CY5:DG5"/>
    <mergeCell ref="DC3:DG3"/>
    <mergeCell ref="DC4:DG4"/>
    <mergeCell ref="CY17:DG17"/>
    <mergeCell ref="CY18:DA18"/>
    <mergeCell ref="CY19:DA19"/>
    <mergeCell ref="CY20:DA20"/>
    <mergeCell ref="DC18:DG18"/>
    <mergeCell ref="DC19:DG19"/>
    <mergeCell ref="DC20:DG20"/>
    <mergeCell ref="CY12:DA12"/>
    <mergeCell ref="CY13:DA13"/>
    <mergeCell ref="CY14:DA14"/>
    <mergeCell ref="DC12:DG12"/>
    <mergeCell ref="DC13:DG13"/>
    <mergeCell ref="DC14:DG14"/>
    <mergeCell ref="CY35:DG35"/>
    <mergeCell ref="CY36:DG36"/>
    <mergeCell ref="CY24:DG24"/>
    <mergeCell ref="CY25:DG25"/>
    <mergeCell ref="CY26:DG26"/>
    <mergeCell ref="CY28:DG28"/>
    <mergeCell ref="CY29:DG29"/>
    <mergeCell ref="CY21:DA21"/>
    <mergeCell ref="CY22:DA22"/>
    <mergeCell ref="DC21:DG21"/>
    <mergeCell ref="DC22:DG22"/>
    <mergeCell ref="CY23:DG23"/>
    <mergeCell ref="CY44:DG44"/>
    <mergeCell ref="CY45:DG45"/>
    <mergeCell ref="CY46:DG46"/>
    <mergeCell ref="CY47:DG47"/>
    <mergeCell ref="CO12:CW12"/>
    <mergeCell ref="CO13:CW13"/>
    <mergeCell ref="CO14:CW14"/>
    <mergeCell ref="CO17:CQ17"/>
    <mergeCell ref="CO18:CQ18"/>
    <mergeCell ref="CO19:CQ19"/>
    <mergeCell ref="CO20:CQ20"/>
    <mergeCell ref="CS17:CW17"/>
    <mergeCell ref="CS18:CW18"/>
    <mergeCell ref="CS19:CW19"/>
    <mergeCell ref="CS20:CW20"/>
    <mergeCell ref="CO21:CW21"/>
    <mergeCell ref="CY37:DG37"/>
    <mergeCell ref="CY38:DG38"/>
    <mergeCell ref="CY39:DG39"/>
    <mergeCell ref="CY40:DG40"/>
    <mergeCell ref="CY43:DG43"/>
    <mergeCell ref="CY30:DG30"/>
    <mergeCell ref="CY31:DG31"/>
    <mergeCell ref="CY32:DG32"/>
    <mergeCell ref="CO43:CW43"/>
    <mergeCell ref="CO44:CW44"/>
    <mergeCell ref="CO31:CW31"/>
    <mergeCell ref="CO32:CW32"/>
    <mergeCell ref="CO35:CW35"/>
    <mergeCell ref="CO36:CW36"/>
    <mergeCell ref="CO37:CW37"/>
    <mergeCell ref="CO26:CW26"/>
    <mergeCell ref="CO28:CQ28"/>
    <mergeCell ref="CO29:CW29"/>
    <mergeCell ref="CS28:CW28"/>
    <mergeCell ref="CO30:CW30"/>
    <mergeCell ref="DI14:DO14"/>
    <mergeCell ref="DI15:DO15"/>
    <mergeCell ref="DK16:DM16"/>
    <mergeCell ref="DI17:DO17"/>
    <mergeCell ref="DI18:DO18"/>
    <mergeCell ref="CO45:CW45"/>
    <mergeCell ref="CO46:CW46"/>
    <mergeCell ref="CO47:CW47"/>
    <mergeCell ref="DI3:DO3"/>
    <mergeCell ref="DI4:DO4"/>
    <mergeCell ref="DI5:DO5"/>
    <mergeCell ref="DI6:DO6"/>
    <mergeCell ref="DI7:DO7"/>
    <mergeCell ref="DI8:DO8"/>
    <mergeCell ref="DI9:DK9"/>
    <mergeCell ref="DM9:DO9"/>
    <mergeCell ref="DM10:DO10"/>
    <mergeCell ref="DI10:DK10"/>
    <mergeCell ref="DI11:DO11"/>
    <mergeCell ref="DI12:DO12"/>
    <mergeCell ref="DI13:DO13"/>
    <mergeCell ref="CO38:CW38"/>
    <mergeCell ref="CO39:CW39"/>
    <mergeCell ref="CO40:CW40"/>
    <mergeCell ref="DI24:DO24"/>
    <mergeCell ref="DI25:DO25"/>
    <mergeCell ref="DI26:DO26"/>
    <mergeCell ref="DI27:DO27"/>
    <mergeCell ref="DI28:DK28"/>
    <mergeCell ref="DM28:DO28"/>
    <mergeCell ref="DI19:DO19"/>
    <mergeCell ref="DI20:DO20"/>
    <mergeCell ref="DI21:DO21"/>
    <mergeCell ref="DK22:DM22"/>
    <mergeCell ref="DK23:DM23"/>
    <mergeCell ref="DI33:DO33"/>
    <mergeCell ref="DK34:DM34"/>
    <mergeCell ref="DI35:DO35"/>
    <mergeCell ref="DI36:DO36"/>
    <mergeCell ref="DI37:DO37"/>
    <mergeCell ref="DI29:DO29"/>
    <mergeCell ref="DI30:DO30"/>
    <mergeCell ref="DI31:DK31"/>
    <mergeCell ref="DM31:DO31"/>
    <mergeCell ref="DI32:DO32"/>
    <mergeCell ref="DI43:DO43"/>
    <mergeCell ref="DI44:DO44"/>
    <mergeCell ref="DI45:DO45"/>
    <mergeCell ref="DI46:DO46"/>
    <mergeCell ref="DI47:DO47"/>
    <mergeCell ref="DI38:DO38"/>
    <mergeCell ref="DI39:DO39"/>
    <mergeCell ref="DK40:DM40"/>
    <mergeCell ref="DK41:DM41"/>
    <mergeCell ref="DI42:DO42"/>
    <mergeCell ref="DQ8:DW8"/>
    <mergeCell ref="DQ9:DW9"/>
    <mergeCell ref="DQ10:DW10"/>
    <mergeCell ref="DQ11:DW11"/>
    <mergeCell ref="DQ12:DW12"/>
    <mergeCell ref="DQ3:DW3"/>
    <mergeCell ref="DQ4:DW4"/>
    <mergeCell ref="DQ5:DW5"/>
    <mergeCell ref="DQ6:DW6"/>
    <mergeCell ref="DQ7:DW7"/>
    <mergeCell ref="DQ18:DW18"/>
    <mergeCell ref="DQ21:DW21"/>
    <mergeCell ref="DS22:DU22"/>
    <mergeCell ref="DS23:DU23"/>
    <mergeCell ref="DQ24:DW24"/>
    <mergeCell ref="DQ19:DW19"/>
    <mergeCell ref="DQ20:DW20"/>
    <mergeCell ref="DQ13:DW13"/>
    <mergeCell ref="DQ14:DW14"/>
    <mergeCell ref="DQ15:DW15"/>
    <mergeCell ref="DS16:DU16"/>
    <mergeCell ref="DQ17:DW17"/>
    <mergeCell ref="DS41:DU41"/>
    <mergeCell ref="DQ32:DW32"/>
    <mergeCell ref="DQ33:DW33"/>
    <mergeCell ref="DS34:DU34"/>
    <mergeCell ref="DQ35:DW35"/>
    <mergeCell ref="DQ36:DW36"/>
    <mergeCell ref="DQ25:DW25"/>
    <mergeCell ref="DQ26:DW26"/>
    <mergeCell ref="DQ30:DS30"/>
    <mergeCell ref="DU30:DW30"/>
    <mergeCell ref="DQ31:DW31"/>
    <mergeCell ref="DQ27:DW27"/>
    <mergeCell ref="DQ47:DW47"/>
    <mergeCell ref="DY3:EA3"/>
    <mergeCell ref="EC3:EE3"/>
    <mergeCell ref="EA5:EC5"/>
    <mergeCell ref="DY6:EE6"/>
    <mergeCell ref="DY7:EA7"/>
    <mergeCell ref="DY8:EA8"/>
    <mergeCell ref="EC7:EE7"/>
    <mergeCell ref="EC8:EE8"/>
    <mergeCell ref="DY9:EE9"/>
    <mergeCell ref="DY10:EE10"/>
    <mergeCell ref="DY11:EE11"/>
    <mergeCell ref="DY12:EE12"/>
    <mergeCell ref="DY13:EA13"/>
    <mergeCell ref="DY14:EA14"/>
    <mergeCell ref="DQ42:DW42"/>
    <mergeCell ref="DQ43:DW43"/>
    <mergeCell ref="DQ44:DW44"/>
    <mergeCell ref="DQ45:DW45"/>
    <mergeCell ref="DQ46:DW46"/>
    <mergeCell ref="DQ37:DW37"/>
    <mergeCell ref="DQ38:DW38"/>
    <mergeCell ref="DQ39:DW39"/>
    <mergeCell ref="DS40:DU40"/>
    <mergeCell ref="EA18:EC18"/>
    <mergeCell ref="DY20:EE20"/>
    <mergeCell ref="DY21:EE21"/>
    <mergeCell ref="DY22:EE22"/>
    <mergeCell ref="DY23:EE23"/>
    <mergeCell ref="EC13:EE13"/>
    <mergeCell ref="EC14:EE14"/>
    <mergeCell ref="DY15:EE15"/>
    <mergeCell ref="DY16:EE16"/>
    <mergeCell ref="DY17:EE17"/>
    <mergeCell ref="DY28:EE28"/>
    <mergeCell ref="DY29:EE29"/>
    <mergeCell ref="DY30:EE30"/>
    <mergeCell ref="DY31:EE31"/>
    <mergeCell ref="DY33:EE33"/>
    <mergeCell ref="DY24:EE24"/>
    <mergeCell ref="DY25:EA25"/>
    <mergeCell ref="EC25:EE25"/>
    <mergeCell ref="DY26:EE26"/>
    <mergeCell ref="EA27:EC27"/>
    <mergeCell ref="EC45:EE45"/>
    <mergeCell ref="EC46:EE46"/>
    <mergeCell ref="DY39:EE39"/>
    <mergeCell ref="DY40:EE40"/>
    <mergeCell ref="DY41:EE41"/>
    <mergeCell ref="DY42:EE42"/>
    <mergeCell ref="DY43:EE43"/>
    <mergeCell ref="DY34:EE34"/>
    <mergeCell ref="DY35:EE35"/>
    <mergeCell ref="DY36:EE36"/>
    <mergeCell ref="EA37:EC37"/>
    <mergeCell ref="EA38:EC38"/>
    <mergeCell ref="EI18:EK18"/>
    <mergeCell ref="EG20:EM20"/>
    <mergeCell ref="EG21:EM21"/>
    <mergeCell ref="EG22:EM22"/>
    <mergeCell ref="EG23:EM23"/>
    <mergeCell ref="DY47:EE47"/>
    <mergeCell ref="EG3:EM3"/>
    <mergeCell ref="EI5:EK5"/>
    <mergeCell ref="EG6:EI6"/>
    <mergeCell ref="EK6:EM6"/>
    <mergeCell ref="EG7:EM7"/>
    <mergeCell ref="EG8:EM8"/>
    <mergeCell ref="EG9:EM9"/>
    <mergeCell ref="EG10:EM10"/>
    <mergeCell ref="EG11:EM11"/>
    <mergeCell ref="EG12:EM12"/>
    <mergeCell ref="EG13:EM13"/>
    <mergeCell ref="EG14:EM14"/>
    <mergeCell ref="EG15:EM15"/>
    <mergeCell ref="EG16:EM16"/>
    <mergeCell ref="EG17:EM17"/>
    <mergeCell ref="DY44:EE44"/>
    <mergeCell ref="DY45:EA45"/>
    <mergeCell ref="DY46:EA46"/>
    <mergeCell ref="EI38:EK38"/>
    <mergeCell ref="EG39:EM39"/>
    <mergeCell ref="EG29:EM29"/>
    <mergeCell ref="EG30:EM30"/>
    <mergeCell ref="EG31:EM31"/>
    <mergeCell ref="EG33:EM33"/>
    <mergeCell ref="EG34:EM34"/>
    <mergeCell ref="EG24:EM24"/>
    <mergeCell ref="EG25:EM25"/>
    <mergeCell ref="EG26:EM26"/>
    <mergeCell ref="EI27:EK27"/>
    <mergeCell ref="EG28:EM28"/>
    <mergeCell ref="EU22:EY22"/>
    <mergeCell ref="EG45:EM45"/>
    <mergeCell ref="EG46:EM46"/>
    <mergeCell ref="EG47:EM47"/>
    <mergeCell ref="EO5:ES5"/>
    <mergeCell ref="EO6:ES6"/>
    <mergeCell ref="EO7:EQ7"/>
    <mergeCell ref="EO8:ES8"/>
    <mergeCell ref="EO9:ES9"/>
    <mergeCell ref="EO10:ES10"/>
    <mergeCell ref="EO11:ES11"/>
    <mergeCell ref="EO14:ES14"/>
    <mergeCell ref="EO16:ES16"/>
    <mergeCell ref="EO17:ES17"/>
    <mergeCell ref="EO18:ES18"/>
    <mergeCell ref="EO19:EQ19"/>
    <mergeCell ref="EG40:EM40"/>
    <mergeCell ref="EG41:EM41"/>
    <mergeCell ref="EG42:EM42"/>
    <mergeCell ref="EG43:EM43"/>
    <mergeCell ref="EG44:EM44"/>
    <mergeCell ref="EG35:EM35"/>
    <mergeCell ref="EG36:EM36"/>
    <mergeCell ref="EI37:EK37"/>
    <mergeCell ref="EO26:ES26"/>
    <mergeCell ref="EO27:ES27"/>
    <mergeCell ref="EO29:ES29"/>
    <mergeCell ref="EO30:ES30"/>
    <mergeCell ref="EO21:ES21"/>
    <mergeCell ref="EO22:ES22"/>
    <mergeCell ref="EO23:ES23"/>
    <mergeCell ref="EO24:ES24"/>
    <mergeCell ref="EO25:ES25"/>
    <mergeCell ref="EO39:ES39"/>
    <mergeCell ref="EO40:ES40"/>
    <mergeCell ref="EO41:ES41"/>
    <mergeCell ref="EO42:ES42"/>
    <mergeCell ref="EO43:ES43"/>
    <mergeCell ref="EO32:ES32"/>
    <mergeCell ref="EO34:ES34"/>
    <mergeCell ref="EO35:ES35"/>
    <mergeCell ref="EO37:ES37"/>
    <mergeCell ref="EO38:ES38"/>
    <mergeCell ref="EU5:EY5"/>
    <mergeCell ref="EU6:EY6"/>
    <mergeCell ref="EU7:EY7"/>
    <mergeCell ref="EU8:EY8"/>
    <mergeCell ref="EU9:EY9"/>
    <mergeCell ref="EU11:EY11"/>
    <mergeCell ref="EU14:EY14"/>
    <mergeCell ref="EU16:EY16"/>
    <mergeCell ref="EU21:EY21"/>
    <mergeCell ref="EU17:EY17"/>
    <mergeCell ref="EU18:EY18"/>
    <mergeCell ref="EU19:EY19"/>
    <mergeCell ref="EU20:EY20"/>
    <mergeCell ref="EU23:EY23"/>
    <mergeCell ref="EU24:EW24"/>
    <mergeCell ref="EO44:ES44"/>
    <mergeCell ref="EO45:EQ45"/>
    <mergeCell ref="EO46:EQ46"/>
    <mergeCell ref="EO47:ES47"/>
    <mergeCell ref="EU31:EY31"/>
    <mergeCell ref="EU32:EY32"/>
    <mergeCell ref="EU34:EY34"/>
    <mergeCell ref="EU35:EY35"/>
    <mergeCell ref="EU37:EY37"/>
    <mergeCell ref="EU25:EY25"/>
    <mergeCell ref="EU26:EY26"/>
    <mergeCell ref="EU27:EY27"/>
    <mergeCell ref="EU29:EY29"/>
    <mergeCell ref="EU30:EY30"/>
    <mergeCell ref="EU43:EY43"/>
    <mergeCell ref="EU44:EY44"/>
    <mergeCell ref="EU45:EY45"/>
    <mergeCell ref="EU46:EY46"/>
    <mergeCell ref="EU47:EY47"/>
    <mergeCell ref="EU38:EY38"/>
    <mergeCell ref="EU39:EY39"/>
    <mergeCell ref="EU40:EY40"/>
    <mergeCell ref="EU41:EY41"/>
    <mergeCell ref="EU42:EY42"/>
    <mergeCell ref="FE3:FG3"/>
    <mergeCell ref="FE4:FG4"/>
    <mergeCell ref="FE5:FG5"/>
    <mergeCell ref="FE9:FG9"/>
    <mergeCell ref="FE10:FG10"/>
    <mergeCell ref="FE11:FG11"/>
    <mergeCell ref="FA3:FC3"/>
    <mergeCell ref="FA4:FC4"/>
    <mergeCell ref="FA5:FC5"/>
    <mergeCell ref="FA7:FG7"/>
    <mergeCell ref="FA6:FG6"/>
    <mergeCell ref="FA12:FG12"/>
    <mergeCell ref="FA13:FG13"/>
    <mergeCell ref="FA15:FC15"/>
    <mergeCell ref="FA16:FG16"/>
    <mergeCell ref="FA17:FG17"/>
    <mergeCell ref="FE15:FG15"/>
    <mergeCell ref="FC8:FE8"/>
    <mergeCell ref="FA9:FC9"/>
    <mergeCell ref="FA10:FC10"/>
    <mergeCell ref="FA11:FC11"/>
    <mergeCell ref="FC22:FE22"/>
    <mergeCell ref="FC23:FE23"/>
    <mergeCell ref="FA24:FG24"/>
    <mergeCell ref="FA25:FG25"/>
    <mergeCell ref="FA26:FC26"/>
    <mergeCell ref="FE26:FG26"/>
    <mergeCell ref="FA18:FC18"/>
    <mergeCell ref="FE18:FG18"/>
    <mergeCell ref="FC19:FE19"/>
    <mergeCell ref="FC20:FE20"/>
    <mergeCell ref="FA21:FC21"/>
    <mergeCell ref="FE21:FG21"/>
    <mergeCell ref="FE36:FG36"/>
    <mergeCell ref="FE37:FG37"/>
    <mergeCell ref="FE38:FG38"/>
    <mergeCell ref="FA32:FG32"/>
    <mergeCell ref="FA33:FG33"/>
    <mergeCell ref="FA34:FG34"/>
    <mergeCell ref="FA35:FG35"/>
    <mergeCell ref="FA36:FC36"/>
    <mergeCell ref="FA27:FG27"/>
    <mergeCell ref="FA28:FG28"/>
    <mergeCell ref="FA29:FG29"/>
    <mergeCell ref="FA30:FG30"/>
    <mergeCell ref="FA31:FG31"/>
    <mergeCell ref="Y29:AG29"/>
    <mergeCell ref="O29:W29"/>
    <mergeCell ref="E29:M29"/>
    <mergeCell ref="FA47:FC47"/>
    <mergeCell ref="FE45:FG45"/>
    <mergeCell ref="FE46:FG46"/>
    <mergeCell ref="FE47:FG47"/>
    <mergeCell ref="AY28:BE28"/>
    <mergeCell ref="AY29:BE29"/>
    <mergeCell ref="DQ28:DW28"/>
    <mergeCell ref="DQ29:DW29"/>
    <mergeCell ref="FA42:FG42"/>
    <mergeCell ref="FA44:FC44"/>
    <mergeCell ref="FE44:FG44"/>
    <mergeCell ref="FA45:FC45"/>
    <mergeCell ref="FA46:FC46"/>
    <mergeCell ref="FA39:FC39"/>
    <mergeCell ref="FA40:FC40"/>
    <mergeCell ref="FA41:FC41"/>
    <mergeCell ref="FE39:FG39"/>
    <mergeCell ref="FE40:FG40"/>
    <mergeCell ref="FE41:FG41"/>
    <mergeCell ref="FA37:FC37"/>
    <mergeCell ref="FA38:FC38"/>
  </mergeCells>
  <pageMargins left="0.25" right="0.25" top="0.75" bottom="0.75" header="0.3" footer="0.3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6"/>
  <sheetViews>
    <sheetView view="pageBreakPreview" zoomScale="60" workbookViewId="0">
      <selection activeCell="E56" sqref="E56"/>
    </sheetView>
  </sheetViews>
  <sheetFormatPr defaultRowHeight="15"/>
  <cols>
    <col min="1" max="1" width="3.7109375" style="1" customWidth="1"/>
    <col min="2" max="2" width="22.5703125" bestFit="1" customWidth="1"/>
    <col min="3" max="3" width="23.5703125" customWidth="1"/>
    <col min="4" max="4" width="40.5703125" customWidth="1"/>
  </cols>
  <sheetData>
    <row r="1" spans="1:6" ht="38.25" customHeight="1" thickBot="1">
      <c r="A1" s="287"/>
      <c r="B1" s="288"/>
      <c r="C1" s="288"/>
      <c r="D1" s="288"/>
    </row>
    <row r="2" spans="1:6" ht="15.75" thickBot="1">
      <c r="A2" s="141" t="s">
        <v>386</v>
      </c>
      <c r="B2" s="142" t="s">
        <v>387</v>
      </c>
      <c r="C2" s="142"/>
      <c r="D2" s="143"/>
    </row>
    <row r="3" spans="1:6">
      <c r="A3" s="13">
        <v>1</v>
      </c>
      <c r="B3" s="144" t="str">
        <f>INDEX(NAUCZYCIELE!$D$1:$DC$1,E3,F3)</f>
        <v>K. Wójcik</v>
      </c>
      <c r="C3" s="144"/>
      <c r="D3" s="145"/>
      <c r="E3">
        <v>1</v>
      </c>
      <c r="F3">
        <v>1</v>
      </c>
    </row>
    <row r="4" spans="1:6">
      <c r="A4" s="2">
        <v>2</v>
      </c>
      <c r="B4" s="116" t="str">
        <f>INDEX(NAUCZYCIELE!$D$1:$DC$1,E4,F4)</f>
        <v>M. Czarnocińska</v>
      </c>
      <c r="C4" s="116"/>
      <c r="D4" s="117"/>
      <c r="E4">
        <v>1</v>
      </c>
      <c r="F4">
        <v>3</v>
      </c>
    </row>
    <row r="5" spans="1:6">
      <c r="A5" s="2">
        <v>3</v>
      </c>
      <c r="B5" s="116" t="str">
        <f>INDEX(NAUCZYCIELE!$D$1:$DC$1,E5,F5)</f>
        <v>H. Andrzejczak</v>
      </c>
      <c r="C5" s="116"/>
      <c r="D5" s="117"/>
      <c r="E5">
        <v>1</v>
      </c>
      <c r="F5">
        <v>5</v>
      </c>
    </row>
    <row r="6" spans="1:6">
      <c r="A6" s="2">
        <v>4</v>
      </c>
      <c r="B6" s="116" t="str">
        <f>INDEX(NAUCZYCIELE!$D$1:$DC$1,E6,F6)</f>
        <v>K. Andrzejczak</v>
      </c>
      <c r="C6" s="116"/>
      <c r="D6" s="117"/>
      <c r="E6">
        <v>1</v>
      </c>
      <c r="F6">
        <v>7</v>
      </c>
    </row>
    <row r="7" spans="1:6">
      <c r="A7" s="2">
        <v>5</v>
      </c>
      <c r="B7" s="116" t="str">
        <f>INDEX(NAUCZYCIELE!$D$1:$DC$1,E7,F7)</f>
        <v>J. Bagrowska</v>
      </c>
      <c r="C7" s="116"/>
      <c r="D7" s="117"/>
      <c r="E7">
        <v>1</v>
      </c>
      <c r="F7">
        <v>9</v>
      </c>
    </row>
    <row r="8" spans="1:6">
      <c r="A8" s="2">
        <v>6</v>
      </c>
      <c r="B8" s="116" t="str">
        <f>INDEX(NAUCZYCIELE!$D$1:$DC$1,E8,F8)</f>
        <v>K. Bednarek</v>
      </c>
      <c r="C8" s="116"/>
      <c r="D8" s="117"/>
      <c r="E8">
        <v>1</v>
      </c>
      <c r="F8">
        <v>11</v>
      </c>
    </row>
    <row r="9" spans="1:6">
      <c r="A9" s="2">
        <v>7</v>
      </c>
      <c r="B9" s="116" t="str">
        <f>INDEX(NAUCZYCIELE!$D$1:$DC$1,E9,F9)</f>
        <v>M. Bilicka</v>
      </c>
      <c r="C9" s="116"/>
      <c r="D9" s="117"/>
      <c r="E9">
        <v>1</v>
      </c>
      <c r="F9">
        <v>13</v>
      </c>
    </row>
    <row r="10" spans="1:6">
      <c r="A10" s="2">
        <v>8</v>
      </c>
      <c r="B10" s="116" t="str">
        <f>INDEX(NAUCZYCIELE!$D$1:$DC$1,E10,F10)</f>
        <v>K. Błaszczyk</v>
      </c>
      <c r="C10" s="116"/>
      <c r="D10" s="117"/>
      <c r="E10">
        <v>1</v>
      </c>
      <c r="F10">
        <v>15</v>
      </c>
    </row>
    <row r="11" spans="1:6">
      <c r="A11" s="2">
        <v>9</v>
      </c>
      <c r="B11" s="116" t="str">
        <f>INDEX(NAUCZYCIELE!$D$1:$DC$1,E11,F11)</f>
        <v>M. Cerk</v>
      </c>
      <c r="C11" s="116"/>
      <c r="D11" s="117"/>
      <c r="E11">
        <v>1</v>
      </c>
      <c r="F11">
        <v>17</v>
      </c>
    </row>
    <row r="12" spans="1:6">
      <c r="A12" s="2">
        <v>10</v>
      </c>
      <c r="B12" s="116" t="str">
        <f>INDEX(NAUCZYCIELE!$D$1:$DC$1,E12,F12)</f>
        <v xml:space="preserve">B. Czyżewska </v>
      </c>
      <c r="C12" s="116"/>
      <c r="D12" s="117"/>
      <c r="E12">
        <v>1</v>
      </c>
      <c r="F12">
        <v>19</v>
      </c>
    </row>
    <row r="13" spans="1:6">
      <c r="A13" s="2">
        <v>11</v>
      </c>
      <c r="B13" s="116" t="str">
        <f>INDEX(NAUCZYCIELE!$D$1:$DC$1,E13,F13)</f>
        <v>B. Górecki</v>
      </c>
      <c r="C13" s="116"/>
      <c r="D13" s="117"/>
      <c r="E13">
        <v>1</v>
      </c>
      <c r="F13">
        <v>21</v>
      </c>
    </row>
    <row r="14" spans="1:6">
      <c r="A14" s="2">
        <v>12</v>
      </c>
      <c r="B14" s="116">
        <f>INDEX(NAUCZYCIELE!$D$1:$DC$1,E14,F14)</f>
        <v>0</v>
      </c>
      <c r="C14" s="116"/>
      <c r="D14" s="117"/>
      <c r="E14">
        <v>1</v>
      </c>
      <c r="F14">
        <v>23</v>
      </c>
    </row>
    <row r="15" spans="1:6">
      <c r="A15" s="2">
        <v>13</v>
      </c>
      <c r="B15" s="116" t="str">
        <f>INDEX(NAUCZYCIELE!$D$1:$DC$1,E15,F15)</f>
        <v>A. Grzelak</v>
      </c>
      <c r="C15" s="116"/>
      <c r="D15" s="117"/>
      <c r="E15">
        <v>1</v>
      </c>
      <c r="F15">
        <v>25</v>
      </c>
    </row>
    <row r="16" spans="1:6">
      <c r="A16" s="2">
        <v>14</v>
      </c>
      <c r="B16" s="116" t="str">
        <f>INDEX(NAUCZYCIELE!$D$1:$DC$1,E16,F16)</f>
        <v>M. Jabłońska</v>
      </c>
      <c r="C16" s="116"/>
      <c r="D16" s="117"/>
      <c r="E16">
        <v>1</v>
      </c>
      <c r="F16">
        <v>27</v>
      </c>
    </row>
    <row r="17" spans="1:6">
      <c r="A17" s="2">
        <v>15</v>
      </c>
      <c r="B17" s="116" t="str">
        <f>INDEX(NAUCZYCIELE!$D$1:$DC$1,E17,F17)</f>
        <v>M. Kazimierski</v>
      </c>
      <c r="C17" s="116"/>
      <c r="D17" s="117"/>
      <c r="E17">
        <v>1</v>
      </c>
      <c r="F17">
        <v>29</v>
      </c>
    </row>
    <row r="18" spans="1:6">
      <c r="A18" s="2">
        <v>16</v>
      </c>
      <c r="B18" s="116" t="str">
        <f>INDEX(NAUCZYCIELE!$D$1:$DC$1,E18,F18)</f>
        <v>E. Kocik</v>
      </c>
      <c r="C18" s="116"/>
      <c r="D18" s="117"/>
      <c r="E18">
        <v>1</v>
      </c>
      <c r="F18">
        <v>31</v>
      </c>
    </row>
    <row r="19" spans="1:6">
      <c r="A19" s="2">
        <v>17</v>
      </c>
      <c r="B19" s="116" t="str">
        <f>INDEX(NAUCZYCIELE!$D$1:$DC$1,E19,F19)</f>
        <v>M. Koperska</v>
      </c>
      <c r="C19" s="116"/>
      <c r="D19" s="117"/>
      <c r="E19">
        <v>1</v>
      </c>
      <c r="F19">
        <v>33</v>
      </c>
    </row>
    <row r="20" spans="1:6">
      <c r="A20" s="2">
        <v>18</v>
      </c>
      <c r="B20" s="116" t="str">
        <f>INDEX(NAUCZYCIELE!$D$1:$DC$1,E20,F20)</f>
        <v>D. Kowalczyk</v>
      </c>
      <c r="C20" s="116"/>
      <c r="D20" s="117"/>
      <c r="E20">
        <v>1</v>
      </c>
      <c r="F20">
        <v>35</v>
      </c>
    </row>
    <row r="21" spans="1:6">
      <c r="A21" s="2">
        <v>19</v>
      </c>
      <c r="B21" s="116" t="str">
        <f>INDEX(NAUCZYCIELE!$D$1:$DC$1,E21,F21)</f>
        <v>D. Kuleta</v>
      </c>
      <c r="C21" s="116"/>
      <c r="D21" s="117"/>
      <c r="E21">
        <v>1</v>
      </c>
      <c r="F21">
        <v>37</v>
      </c>
    </row>
    <row r="22" spans="1:6">
      <c r="A22" s="2">
        <v>20</v>
      </c>
      <c r="B22" s="116" t="str">
        <f>INDEX(NAUCZYCIELE!$D$1:$DC$1,E22,F22)</f>
        <v>I. Lewandowska</v>
      </c>
      <c r="C22" s="116"/>
      <c r="D22" s="117"/>
      <c r="E22">
        <v>1</v>
      </c>
      <c r="F22">
        <v>39</v>
      </c>
    </row>
    <row r="23" spans="1:6">
      <c r="A23" s="2">
        <v>21</v>
      </c>
      <c r="B23" s="116" t="str">
        <f>INDEX(NAUCZYCIELE!$D$1:$DC$1,E23,F23)</f>
        <v>C. Maciejewski</v>
      </c>
      <c r="C23" s="116"/>
      <c r="D23" s="117"/>
      <c r="E23">
        <v>1</v>
      </c>
      <c r="F23">
        <v>41</v>
      </c>
    </row>
    <row r="24" spans="1:6">
      <c r="A24" s="2">
        <v>22</v>
      </c>
      <c r="B24" s="116" t="str">
        <f>INDEX(NAUCZYCIELE!$D$1:$DC$1,E24,F24)</f>
        <v>M. Majewski</v>
      </c>
      <c r="C24" s="116"/>
      <c r="D24" s="117"/>
      <c r="E24">
        <v>1</v>
      </c>
      <c r="F24">
        <v>43</v>
      </c>
    </row>
    <row r="25" spans="1:6">
      <c r="A25" s="2">
        <v>23</v>
      </c>
      <c r="B25" s="116" t="str">
        <f>INDEX(NAUCZYCIELE!$D$1:$DC$1,E25,F25)</f>
        <v>M. Malanowska</v>
      </c>
      <c r="C25" s="116"/>
      <c r="D25" s="117"/>
      <c r="E25">
        <v>1</v>
      </c>
      <c r="F25">
        <v>45</v>
      </c>
    </row>
    <row r="26" spans="1:6">
      <c r="A26" s="2">
        <v>24</v>
      </c>
      <c r="B26" s="116" t="str">
        <f>INDEX(NAUCZYCIELE!$D$1:$DC$1,E26,F26)</f>
        <v>P. Marynowski</v>
      </c>
      <c r="C26" s="116"/>
      <c r="D26" s="117"/>
      <c r="E26">
        <v>1</v>
      </c>
      <c r="F26">
        <v>47</v>
      </c>
    </row>
    <row r="27" spans="1:6">
      <c r="A27" s="2">
        <v>25</v>
      </c>
      <c r="B27" s="116" t="str">
        <f>INDEX(NAUCZYCIELE!$D$1:$DC$1,E27,F27)</f>
        <v>A. Matysiak</v>
      </c>
      <c r="C27" s="116"/>
      <c r="D27" s="117"/>
      <c r="E27">
        <v>1</v>
      </c>
      <c r="F27">
        <v>49</v>
      </c>
    </row>
    <row r="28" spans="1:6">
      <c r="A28" s="2">
        <v>26</v>
      </c>
      <c r="B28" s="116" t="str">
        <f>INDEX(NAUCZYCIELE!$D$1:$DC$1,E28,F28)</f>
        <v>M. Mazur</v>
      </c>
      <c r="C28" s="116"/>
      <c r="D28" s="117"/>
      <c r="E28">
        <v>1</v>
      </c>
      <c r="F28">
        <v>51</v>
      </c>
    </row>
    <row r="29" spans="1:6">
      <c r="A29" s="2">
        <v>27</v>
      </c>
      <c r="B29" s="116" t="str">
        <f>INDEX(NAUCZYCIELE!$D$1:$DC$1,E29,F29)</f>
        <v>K. Papla - Kielarska</v>
      </c>
      <c r="C29" s="116"/>
      <c r="D29" s="117"/>
      <c r="E29">
        <v>1</v>
      </c>
      <c r="F29">
        <v>53</v>
      </c>
    </row>
    <row r="30" spans="1:6">
      <c r="A30" s="2">
        <v>28</v>
      </c>
      <c r="B30" s="116" t="str">
        <f>INDEX(NAUCZYCIELE!$D$1:$DC$1,E30,F30)</f>
        <v>A. Pisarkiewicz</v>
      </c>
      <c r="C30" s="116"/>
      <c r="D30" s="117"/>
      <c r="E30">
        <v>1</v>
      </c>
      <c r="F30">
        <v>55</v>
      </c>
    </row>
    <row r="31" spans="1:6">
      <c r="A31" s="2">
        <v>29</v>
      </c>
      <c r="B31" s="116" t="str">
        <f>INDEX(NAUCZYCIELE!$D$1:$DC$1,E31,F31)</f>
        <v>Al. Saganiak</v>
      </c>
      <c r="C31" s="116"/>
      <c r="D31" s="117"/>
      <c r="E31">
        <v>1</v>
      </c>
      <c r="F31">
        <v>57</v>
      </c>
    </row>
    <row r="32" spans="1:6">
      <c r="A32" s="2">
        <v>30</v>
      </c>
      <c r="B32" s="116" t="str">
        <f>INDEX(NAUCZYCIELE!$D$1:$DC$1,E32,F32)</f>
        <v>An. Saganiak</v>
      </c>
      <c r="C32" s="116"/>
      <c r="D32" s="117"/>
      <c r="E32">
        <v>1</v>
      </c>
      <c r="F32">
        <v>59</v>
      </c>
    </row>
    <row r="33" spans="1:6">
      <c r="A33" s="2">
        <v>31</v>
      </c>
      <c r="B33" s="116" t="str">
        <f>INDEX(NAUCZYCIELE!$D$1:$DC$1,E33,F33)</f>
        <v>A. Stroński</v>
      </c>
      <c r="C33" s="116"/>
      <c r="D33" s="117"/>
      <c r="E33">
        <v>1</v>
      </c>
      <c r="F33">
        <v>61</v>
      </c>
    </row>
    <row r="34" spans="1:6">
      <c r="A34" s="2">
        <v>32</v>
      </c>
      <c r="B34" s="116" t="str">
        <f>INDEX(NAUCZYCIELE!$D$1:$DC$1,E34,F34)</f>
        <v>P. Szalkowska - Śliwińska</v>
      </c>
      <c r="C34" s="116"/>
      <c r="D34" s="117"/>
      <c r="E34">
        <v>1</v>
      </c>
      <c r="F34">
        <v>63</v>
      </c>
    </row>
    <row r="35" spans="1:6">
      <c r="A35" s="2">
        <v>33</v>
      </c>
      <c r="B35" s="116" t="str">
        <f>INDEX(NAUCZYCIELE!$D$1:$DC$1,E35,F35)</f>
        <v>M. Szeming</v>
      </c>
      <c r="C35" s="116"/>
      <c r="D35" s="117"/>
      <c r="E35">
        <v>1</v>
      </c>
      <c r="F35">
        <v>65</v>
      </c>
    </row>
    <row r="36" spans="1:6">
      <c r="A36" s="2">
        <v>34</v>
      </c>
      <c r="B36" s="116" t="str">
        <f>INDEX(NAUCZYCIELE!$D$1:$DC$1,E36,F36)</f>
        <v>M. Trzepińska</v>
      </c>
      <c r="C36" s="116"/>
      <c r="D36" s="117"/>
      <c r="E36">
        <v>1</v>
      </c>
      <c r="F36">
        <v>67</v>
      </c>
    </row>
    <row r="37" spans="1:6">
      <c r="A37" s="2">
        <v>35</v>
      </c>
      <c r="B37" s="116" t="str">
        <f>INDEX(NAUCZYCIELE!$D$1:$DC$1,E37,F37)</f>
        <v>A. Wasiak</v>
      </c>
      <c r="C37" s="116"/>
      <c r="D37" s="117"/>
      <c r="E37">
        <v>1</v>
      </c>
      <c r="F37">
        <v>69</v>
      </c>
    </row>
    <row r="38" spans="1:6">
      <c r="A38" s="2">
        <v>36</v>
      </c>
      <c r="B38" s="116" t="str">
        <f>INDEX(NAUCZYCIELE!$D$1:$DC$1,E38,F38)</f>
        <v>s. M. Wojciechowska</v>
      </c>
      <c r="C38" s="116"/>
      <c r="D38" s="117"/>
      <c r="E38">
        <v>1</v>
      </c>
      <c r="F38">
        <v>71</v>
      </c>
    </row>
    <row r="39" spans="1:6">
      <c r="A39" s="2">
        <v>37</v>
      </c>
      <c r="B39" s="116" t="str">
        <f>INDEX(NAUCZYCIELE!$D$1:$DC$1,E39,F39)</f>
        <v>E. Kubas</v>
      </c>
      <c r="C39" s="116"/>
      <c r="D39" s="117"/>
      <c r="E39">
        <v>1</v>
      </c>
      <c r="F39">
        <v>73</v>
      </c>
    </row>
    <row r="40" spans="1:6">
      <c r="A40" s="2">
        <v>38</v>
      </c>
      <c r="B40" s="116" t="str">
        <f>INDEX(NAUCZYCIELE!$D$1:$DC$1,E40,F40)</f>
        <v>H. Przybysz</v>
      </c>
      <c r="C40" s="116"/>
      <c r="D40" s="117"/>
      <c r="E40">
        <v>1</v>
      </c>
      <c r="F40">
        <v>75</v>
      </c>
    </row>
    <row r="41" spans="1:6">
      <c r="A41" s="2">
        <v>39</v>
      </c>
      <c r="B41" s="116" t="str">
        <f>INDEX(NAUCZYCIELE!$D$1:$DC$1,E41,F41)</f>
        <v>J. Banasik</v>
      </c>
      <c r="C41" s="116"/>
      <c r="D41" s="117"/>
      <c r="E41">
        <v>1</v>
      </c>
      <c r="F41">
        <v>77</v>
      </c>
    </row>
    <row r="42" spans="1:6">
      <c r="A42" s="2">
        <v>40</v>
      </c>
      <c r="B42" s="116" t="str">
        <f>INDEX(NAUCZYCIELE!$D$1:$DC$1,E42,F42)</f>
        <v>J. Bąk</v>
      </c>
      <c r="C42" s="116"/>
      <c r="D42" s="117"/>
      <c r="E42">
        <v>1</v>
      </c>
      <c r="F42">
        <v>79</v>
      </c>
    </row>
    <row r="43" spans="1:6">
      <c r="A43" s="2">
        <v>41</v>
      </c>
      <c r="B43" s="116" t="str">
        <f>INDEX(NAUCZYCIELE!$D$1:$DC$1,E43,F43)</f>
        <v>Ł. Cybulski</v>
      </c>
      <c r="C43" s="116"/>
      <c r="D43" s="117"/>
      <c r="E43">
        <v>1</v>
      </c>
      <c r="F43">
        <v>81</v>
      </c>
    </row>
    <row r="44" spans="1:6">
      <c r="A44" s="2">
        <v>42</v>
      </c>
      <c r="B44" s="116" t="str">
        <f>INDEX(NAUCZYCIELE!$D$1:$DC$1,E44,F44)</f>
        <v>D. Graczyk - Baranowska</v>
      </c>
      <c r="C44" s="116"/>
      <c r="D44" s="117"/>
      <c r="E44">
        <v>1</v>
      </c>
      <c r="F44">
        <v>83</v>
      </c>
    </row>
    <row r="45" spans="1:6">
      <c r="A45" s="2">
        <v>43</v>
      </c>
      <c r="B45" s="116" t="str">
        <f>INDEX(NAUCZYCIELE!$D$1:$DC$1,E45,F45)</f>
        <v>I. Kawka</v>
      </c>
      <c r="C45" s="116"/>
      <c r="D45" s="117"/>
      <c r="E45">
        <v>1</v>
      </c>
      <c r="F45">
        <v>85</v>
      </c>
    </row>
    <row r="46" spans="1:6">
      <c r="A46" s="2">
        <v>44</v>
      </c>
      <c r="B46" s="116" t="str">
        <f>INDEX(NAUCZYCIELE!$D$1:$DC$1,E46,F46)</f>
        <v>M. Klukowska</v>
      </c>
      <c r="C46" s="116"/>
      <c r="D46" s="117"/>
      <c r="E46">
        <v>1</v>
      </c>
      <c r="F46">
        <v>87</v>
      </c>
    </row>
    <row r="47" spans="1:6">
      <c r="A47" s="2">
        <v>45</v>
      </c>
      <c r="B47" s="116" t="str">
        <f>INDEX(NAUCZYCIELE!$D$1:$DC$1,E47,F47)</f>
        <v>P. Kopeć</v>
      </c>
      <c r="C47" s="116"/>
      <c r="D47" s="117"/>
      <c r="E47">
        <v>1</v>
      </c>
      <c r="F47">
        <v>89</v>
      </c>
    </row>
    <row r="48" spans="1:6">
      <c r="A48" s="2">
        <v>46</v>
      </c>
      <c r="B48" s="116" t="str">
        <f>INDEX(NAUCZYCIELE!$D$1:$DC$1,E48,F48)</f>
        <v>M. Kuropatwa</v>
      </c>
      <c r="C48" s="116"/>
      <c r="D48" s="117"/>
      <c r="E48">
        <v>1</v>
      </c>
      <c r="F48">
        <v>91</v>
      </c>
    </row>
    <row r="49" spans="1:6">
      <c r="A49" s="2">
        <v>47</v>
      </c>
      <c r="B49" s="116" t="str">
        <f>INDEX(NAUCZYCIELE!$D$1:$DC$1,E49,F49)</f>
        <v>J. Mielczarek</v>
      </c>
      <c r="C49" s="116"/>
      <c r="D49" s="117"/>
      <c r="E49">
        <v>1</v>
      </c>
      <c r="F49">
        <v>93</v>
      </c>
    </row>
    <row r="50" spans="1:6">
      <c r="A50" s="2">
        <v>48</v>
      </c>
      <c r="B50" s="116" t="str">
        <f>INDEX(NAUCZYCIELE!$D$1:$DC$1,E50,F50)</f>
        <v>M. Mroczkowska</v>
      </c>
      <c r="C50" s="116"/>
      <c r="D50" s="117"/>
      <c r="E50">
        <v>1</v>
      </c>
      <c r="F50">
        <v>95</v>
      </c>
    </row>
    <row r="51" spans="1:6">
      <c r="A51" s="2">
        <v>49</v>
      </c>
      <c r="B51" s="116" t="str">
        <f>INDEX(NAUCZYCIELE!$D$1:$DC$1,E51,F51)</f>
        <v>M. Pacholczyk</v>
      </c>
      <c r="C51" s="116"/>
      <c r="D51" s="117"/>
      <c r="E51">
        <v>1</v>
      </c>
      <c r="F51">
        <v>97</v>
      </c>
    </row>
    <row r="52" spans="1:6">
      <c r="A52" s="2">
        <v>50</v>
      </c>
      <c r="B52" s="116" t="str">
        <f>INDEX(NAUCZYCIELE!$D$1:$DC$1,E52,F52)</f>
        <v>M. Stawiński</v>
      </c>
      <c r="C52" s="116"/>
      <c r="D52" s="117"/>
      <c r="E52">
        <v>1</v>
      </c>
      <c r="F52">
        <v>99</v>
      </c>
    </row>
    <row r="53" spans="1:6">
      <c r="A53" s="2">
        <v>51</v>
      </c>
      <c r="B53" s="116" t="str">
        <f>INDEX(NAUCZYCIELE!$D$1:$DC$1,E53,F53)</f>
        <v>A. Wilda - Lasota</v>
      </c>
      <c r="C53" s="116"/>
      <c r="D53" s="117"/>
      <c r="E53">
        <v>1</v>
      </c>
      <c r="F53">
        <v>101</v>
      </c>
    </row>
    <row r="54" spans="1:6">
      <c r="A54" s="2">
        <v>52</v>
      </c>
      <c r="B54" s="116" t="str">
        <f>INDEX(NAUCZYCIELE!$D$1:$DC$1,E54,F54)</f>
        <v>A. Ziarkowska</v>
      </c>
      <c r="C54" s="116"/>
      <c r="D54" s="117"/>
      <c r="E54">
        <v>1</v>
      </c>
      <c r="F54">
        <v>103</v>
      </c>
    </row>
    <row r="55" spans="1:6">
      <c r="A55" s="2">
        <v>53</v>
      </c>
      <c r="B55" s="116" t="e">
        <f>INDEX(NAUCZYCIELE!$D$1:$DC$1,E55,F55)</f>
        <v>#REF!</v>
      </c>
      <c r="C55" s="116"/>
      <c r="D55" s="117"/>
      <c r="E55">
        <v>1</v>
      </c>
      <c r="F55">
        <v>105</v>
      </c>
    </row>
    <row r="56" spans="1:6">
      <c r="A56" s="2">
        <v>54</v>
      </c>
      <c r="B56" s="116" t="e">
        <f>INDEX(NAUCZYCIELE!$D$1:$DC$1,E56,F56)</f>
        <v>#REF!</v>
      </c>
      <c r="C56" s="116"/>
      <c r="D56" s="117"/>
      <c r="E56">
        <v>1</v>
      </c>
      <c r="F56">
        <v>107</v>
      </c>
    </row>
  </sheetData>
  <mergeCells count="1">
    <mergeCell ref="A1:D1"/>
  </mergeCells>
  <pageMargins left="0.25" right="0.25" top="0.75" bottom="0.75" header="0.3" footer="0.3"/>
  <pageSetup paperSize="9" scale="87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C47"/>
  <sheetViews>
    <sheetView zoomScale="70" zoomScaleNormal="70" zoomScaleSheetLayoutView="70" workbookViewId="0">
      <pane xSplit="3" ySplit="1" topLeftCell="BG2" activePane="bottomRight" state="frozen"/>
      <selection pane="bottomRight" activeCell="BG19" sqref="BG19"/>
      <selection pane="bottomLeft" activeCell="A2" sqref="A2"/>
      <selection pane="topRight" activeCell="D1" sqref="D1"/>
    </sheetView>
  </sheetViews>
  <sheetFormatPr defaultColWidth="9.140625" defaultRowHeight="15"/>
  <cols>
    <col min="1" max="1" width="4.42578125" style="15" bestFit="1" customWidth="1"/>
    <col min="2" max="2" width="2.28515625" style="15" bestFit="1" customWidth="1"/>
    <col min="3" max="3" width="12.7109375" style="15" bestFit="1" customWidth="1"/>
    <col min="4" max="4" width="4.5703125" style="15" bestFit="1" customWidth="1"/>
    <col min="5" max="5" width="13.7109375" style="15" customWidth="1"/>
    <col min="6" max="6" width="4.5703125" style="15" bestFit="1" customWidth="1"/>
    <col min="7" max="7" width="12" style="15" customWidth="1"/>
    <col min="8" max="8" width="4.5703125" style="15" bestFit="1" customWidth="1"/>
    <col min="9" max="9" width="13.85546875" style="15" bestFit="1" customWidth="1"/>
    <col min="10" max="10" width="4.5703125" style="15" bestFit="1" customWidth="1"/>
    <col min="11" max="11" width="12" style="15" customWidth="1"/>
    <col min="12" max="12" width="4.5703125" style="15" bestFit="1" customWidth="1"/>
    <col min="13" max="13" width="12" style="15" customWidth="1"/>
    <col min="14" max="14" width="4.5703125" style="15" bestFit="1" customWidth="1"/>
    <col min="15" max="15" width="14.42578125" style="15" bestFit="1" customWidth="1"/>
    <col min="16" max="16" width="4.5703125" style="15" bestFit="1" customWidth="1"/>
    <col min="17" max="17" width="16.140625" style="15" bestFit="1" customWidth="1"/>
    <col min="18" max="18" width="4.5703125" style="15" bestFit="1" customWidth="1"/>
    <col min="19" max="19" width="12" style="15" customWidth="1"/>
    <col min="20" max="20" width="4.5703125" style="15" bestFit="1" customWidth="1"/>
    <col min="21" max="21" width="12.28515625" style="15" bestFit="1" customWidth="1"/>
    <col min="22" max="22" width="4.5703125" style="15" bestFit="1" customWidth="1"/>
    <col min="23" max="23" width="12" style="15" customWidth="1"/>
    <col min="24" max="24" width="4.5703125" style="15" bestFit="1" customWidth="1"/>
    <col min="25" max="25" width="13" style="15" bestFit="1" customWidth="1"/>
    <col min="26" max="26" width="4.5703125" style="15" bestFit="1" customWidth="1"/>
    <col min="27" max="27" width="11.85546875" style="15" bestFit="1" customWidth="1"/>
    <col min="28" max="28" width="4.5703125" style="15" bestFit="1" customWidth="1"/>
    <col min="29" max="29" width="12" style="15" customWidth="1"/>
    <col min="30" max="30" width="4.5703125" style="15" bestFit="1" customWidth="1"/>
    <col min="31" max="31" width="14.140625" style="15" bestFit="1" customWidth="1"/>
    <col min="32" max="32" width="4.5703125" style="15" bestFit="1" customWidth="1"/>
    <col min="33" max="33" width="15.7109375" style="15" bestFit="1" customWidth="1"/>
    <col min="34" max="34" width="4.5703125" style="15" bestFit="1" customWidth="1"/>
    <col min="35" max="35" width="12" style="15" customWidth="1"/>
    <col min="36" max="36" width="4.5703125" style="15" bestFit="1" customWidth="1"/>
    <col min="37" max="37" width="12" style="15" customWidth="1"/>
    <col min="38" max="38" width="4.5703125" style="15" bestFit="1" customWidth="1"/>
    <col min="39" max="39" width="12" style="15" customWidth="1"/>
    <col min="40" max="40" width="4.5703125" style="15" bestFit="1" customWidth="1"/>
    <col min="41" max="41" width="14.28515625" style="15" bestFit="1" customWidth="1"/>
    <col min="42" max="42" width="4.5703125" style="15" bestFit="1" customWidth="1"/>
    <col min="43" max="43" width="12" style="15" customWidth="1"/>
    <col min="44" max="44" width="4.5703125" style="15" bestFit="1" customWidth="1"/>
    <col min="45" max="45" width="12" style="15" customWidth="1"/>
    <col min="46" max="46" width="4.5703125" style="15" bestFit="1" customWidth="1"/>
    <col min="47" max="47" width="12" style="15" customWidth="1"/>
    <col min="48" max="48" width="4.5703125" style="15" bestFit="1" customWidth="1"/>
    <col min="49" max="49" width="12" style="15" customWidth="1"/>
    <col min="50" max="50" width="4.5703125" style="15" bestFit="1" customWidth="1"/>
    <col min="51" max="51" width="12" style="15" customWidth="1"/>
    <col min="52" max="52" width="4.5703125" style="15" bestFit="1" customWidth="1"/>
    <col min="53" max="53" width="12" style="15" customWidth="1"/>
    <col min="54" max="54" width="4.5703125" style="15" bestFit="1" customWidth="1"/>
    <col min="55" max="55" width="12" style="15" customWidth="1"/>
    <col min="56" max="56" width="4.5703125" style="15" bestFit="1" customWidth="1"/>
    <col min="57" max="57" width="12" style="15" customWidth="1"/>
    <col min="58" max="58" width="4.5703125" style="15" bestFit="1" customWidth="1"/>
    <col min="59" max="59" width="12" style="15" customWidth="1"/>
    <col min="60" max="60" width="4.5703125" style="15" bestFit="1" customWidth="1"/>
    <col min="61" max="61" width="12" style="15" customWidth="1"/>
    <col min="62" max="62" width="4.5703125" style="15" bestFit="1" customWidth="1"/>
    <col min="63" max="63" width="12" style="15" customWidth="1"/>
    <col min="64" max="64" width="4.5703125" style="15" bestFit="1" customWidth="1"/>
    <col min="65" max="65" width="17.85546875" style="15" bestFit="1" customWidth="1"/>
    <col min="66" max="66" width="4.5703125" style="15" bestFit="1" customWidth="1"/>
    <col min="67" max="67" width="17.85546875" style="15" bestFit="1" customWidth="1"/>
    <col min="68" max="68" width="4.5703125" style="15" bestFit="1" customWidth="1"/>
    <col min="69" max="69" width="17.85546875" style="15" bestFit="1" customWidth="1"/>
    <col min="70" max="70" width="4.5703125" style="15" bestFit="1" customWidth="1"/>
    <col min="71" max="71" width="12" style="15" customWidth="1"/>
    <col min="72" max="72" width="4.5703125" style="15" bestFit="1" customWidth="1"/>
    <col min="73" max="73" width="13.140625" style="15" bestFit="1" customWidth="1"/>
    <col min="74" max="74" width="4.5703125" style="15" bestFit="1" customWidth="1"/>
    <col min="75" max="75" width="12" style="15" customWidth="1"/>
    <col min="76" max="76" width="4.5703125" style="15" bestFit="1" customWidth="1"/>
    <col min="77" max="77" width="12" style="15" customWidth="1"/>
    <col min="78" max="78" width="3.85546875" style="15" customWidth="1"/>
    <col min="79" max="79" width="13.28515625" style="15" customWidth="1"/>
    <col min="80" max="80" width="4.85546875" style="15" customWidth="1"/>
    <col min="81" max="81" width="13.140625" style="15" customWidth="1"/>
    <col min="82" max="82" width="5" style="15" customWidth="1"/>
    <col min="83" max="83" width="15.140625" style="15" bestFit="1" customWidth="1"/>
    <col min="84" max="84" width="4.5703125" style="15" bestFit="1" customWidth="1"/>
    <col min="85" max="85" width="12" style="15" customWidth="1"/>
    <col min="86" max="86" width="4.5703125" style="15" bestFit="1" customWidth="1"/>
    <col min="87" max="87" width="14.140625" style="15" bestFit="1" customWidth="1"/>
    <col min="88" max="88" width="4.5703125" style="15" bestFit="1" customWidth="1"/>
    <col min="89" max="89" width="12" style="15" customWidth="1"/>
    <col min="90" max="90" width="4.5703125" style="15" bestFit="1" customWidth="1"/>
    <col min="91" max="91" width="12" style="15" customWidth="1"/>
    <col min="92" max="92" width="4.5703125" style="15" bestFit="1" customWidth="1"/>
    <col min="93" max="93" width="12" style="15" customWidth="1"/>
    <col min="94" max="94" width="4.5703125" style="15" bestFit="1" customWidth="1"/>
    <col min="95" max="95" width="12" style="15" customWidth="1"/>
    <col min="96" max="96" width="4.5703125" style="15" bestFit="1" customWidth="1"/>
    <col min="97" max="97" width="12" style="15" customWidth="1"/>
    <col min="98" max="98" width="4.5703125" style="15" bestFit="1" customWidth="1"/>
    <col min="99" max="99" width="12" style="15" customWidth="1"/>
    <col min="100" max="100" width="4.5703125" style="15" bestFit="1" customWidth="1"/>
    <col min="101" max="101" width="15.140625" style="15" bestFit="1" customWidth="1"/>
    <col min="102" max="102" width="4.5703125" style="15" bestFit="1" customWidth="1"/>
    <col min="103" max="103" width="12" style="15" customWidth="1"/>
    <col min="104" max="104" width="4.5703125" style="15" bestFit="1" customWidth="1"/>
    <col min="105" max="105" width="12" style="15" customWidth="1"/>
    <col min="106" max="106" width="4.5703125" style="15" bestFit="1" customWidth="1"/>
    <col min="107" max="107" width="12" style="15" customWidth="1"/>
    <col min="108" max="16384" width="9.140625" style="15"/>
  </cols>
  <sheetData>
    <row r="1" spans="1:107" s="14" customFormat="1" ht="79.5" customHeight="1" thickBot="1">
      <c r="A1" s="191"/>
      <c r="B1" s="192"/>
      <c r="C1" s="193"/>
      <c r="D1" s="248" t="s">
        <v>157</v>
      </c>
      <c r="E1" s="249"/>
      <c r="F1" s="248" t="s">
        <v>25</v>
      </c>
      <c r="G1" s="249"/>
      <c r="H1" s="248" t="s">
        <v>40</v>
      </c>
      <c r="I1" s="249"/>
      <c r="J1" s="248" t="s">
        <v>27</v>
      </c>
      <c r="K1" s="249"/>
      <c r="L1" s="248" t="s">
        <v>32</v>
      </c>
      <c r="M1" s="249"/>
      <c r="N1" s="248" t="s">
        <v>37</v>
      </c>
      <c r="O1" s="249"/>
      <c r="P1" s="248" t="s">
        <v>158</v>
      </c>
      <c r="Q1" s="249"/>
      <c r="R1" s="248" t="s">
        <v>38</v>
      </c>
      <c r="S1" s="249"/>
      <c r="T1" s="248" t="s">
        <v>159</v>
      </c>
      <c r="U1" s="249"/>
      <c r="V1" s="248" t="s">
        <v>160</v>
      </c>
      <c r="W1" s="249"/>
      <c r="X1" s="248" t="s">
        <v>161</v>
      </c>
      <c r="Y1" s="249"/>
      <c r="Z1" s="248"/>
      <c r="AA1" s="249"/>
      <c r="AB1" s="248" t="s">
        <v>162</v>
      </c>
      <c r="AC1" s="249"/>
      <c r="AD1" s="248" t="s">
        <v>163</v>
      </c>
      <c r="AE1" s="249"/>
      <c r="AF1" s="248" t="s">
        <v>36</v>
      </c>
      <c r="AG1" s="249"/>
      <c r="AH1" s="248" t="s">
        <v>35</v>
      </c>
      <c r="AI1" s="249"/>
      <c r="AJ1" s="248" t="s">
        <v>39</v>
      </c>
      <c r="AK1" s="249"/>
      <c r="AL1" s="248" t="s">
        <v>33</v>
      </c>
      <c r="AM1" s="249"/>
      <c r="AN1" s="248" t="s">
        <v>29</v>
      </c>
      <c r="AO1" s="249"/>
      <c r="AP1" s="248" t="s">
        <v>28</v>
      </c>
      <c r="AQ1" s="249"/>
      <c r="AR1" s="248" t="s">
        <v>31</v>
      </c>
      <c r="AS1" s="249"/>
      <c r="AT1" s="248" t="s">
        <v>164</v>
      </c>
      <c r="AU1" s="249"/>
      <c r="AV1" s="248" t="s">
        <v>42</v>
      </c>
      <c r="AW1" s="249"/>
      <c r="AX1" s="248" t="s">
        <v>165</v>
      </c>
      <c r="AY1" s="249"/>
      <c r="AZ1" s="248" t="s">
        <v>166</v>
      </c>
      <c r="BA1" s="249"/>
      <c r="BB1" s="248" t="s">
        <v>167</v>
      </c>
      <c r="BC1" s="249"/>
      <c r="BD1" s="248" t="s">
        <v>168</v>
      </c>
      <c r="BE1" s="249"/>
      <c r="BF1" s="248" t="s">
        <v>24</v>
      </c>
      <c r="BG1" s="249"/>
      <c r="BH1" s="248" t="s">
        <v>169</v>
      </c>
      <c r="BI1" s="249"/>
      <c r="BJ1" s="248" t="s">
        <v>170</v>
      </c>
      <c r="BK1" s="249"/>
      <c r="BL1" s="248" t="s">
        <v>171</v>
      </c>
      <c r="BM1" s="249"/>
      <c r="BN1" s="248" t="s">
        <v>172</v>
      </c>
      <c r="BO1" s="249"/>
      <c r="BP1" s="248" t="s">
        <v>173</v>
      </c>
      <c r="BQ1" s="249"/>
      <c r="BR1" s="248" t="s">
        <v>41</v>
      </c>
      <c r="BS1" s="249"/>
      <c r="BT1" s="248" t="s">
        <v>26</v>
      </c>
      <c r="BU1" s="249"/>
      <c r="BV1" s="248" t="s">
        <v>174</v>
      </c>
      <c r="BW1" s="249"/>
      <c r="BX1" s="253" t="s">
        <v>175</v>
      </c>
      <c r="BY1" s="254"/>
      <c r="BZ1" s="253" t="s">
        <v>176</v>
      </c>
      <c r="CA1" s="254"/>
      <c r="CB1" s="248" t="s">
        <v>177</v>
      </c>
      <c r="CC1" s="249"/>
      <c r="CD1" s="248" t="s">
        <v>178</v>
      </c>
      <c r="CE1" s="249"/>
      <c r="CF1" s="248" t="s">
        <v>179</v>
      </c>
      <c r="CG1" s="249"/>
      <c r="CH1" s="248" t="s">
        <v>180</v>
      </c>
      <c r="CI1" s="249"/>
      <c r="CJ1" s="248" t="s">
        <v>181</v>
      </c>
      <c r="CK1" s="249"/>
      <c r="CL1" s="248" t="s">
        <v>182</v>
      </c>
      <c r="CM1" s="249"/>
      <c r="CN1" s="248" t="s">
        <v>183</v>
      </c>
      <c r="CO1" s="249"/>
      <c r="CP1" s="248" t="s">
        <v>184</v>
      </c>
      <c r="CQ1" s="249"/>
      <c r="CR1" s="248" t="s">
        <v>185</v>
      </c>
      <c r="CS1" s="249"/>
      <c r="CT1" s="248" t="s">
        <v>186</v>
      </c>
      <c r="CU1" s="249"/>
      <c r="CV1" s="248" t="s">
        <v>187</v>
      </c>
      <c r="CW1" s="249"/>
      <c r="CX1" s="248" t="s">
        <v>188</v>
      </c>
      <c r="CY1" s="249"/>
      <c r="CZ1" s="248" t="s">
        <v>189</v>
      </c>
      <c r="DA1" s="249"/>
      <c r="DB1" s="248" t="s">
        <v>190</v>
      </c>
      <c r="DC1" s="249"/>
    </row>
    <row r="2" spans="1:107">
      <c r="A2" s="255" t="s">
        <v>43</v>
      </c>
      <c r="B2" s="194">
        <v>1</v>
      </c>
      <c r="C2" s="27" t="s">
        <v>44</v>
      </c>
      <c r="D2" s="28"/>
      <c r="E2" s="29"/>
      <c r="F2" s="28"/>
      <c r="G2" s="29"/>
      <c r="H2" s="28"/>
      <c r="I2" s="29"/>
      <c r="J2" s="28">
        <v>28</v>
      </c>
      <c r="K2" s="29" t="s">
        <v>191</v>
      </c>
      <c r="L2" s="28">
        <v>15</v>
      </c>
      <c r="M2" s="29" t="s">
        <v>192</v>
      </c>
      <c r="N2" s="28"/>
      <c r="O2" s="29"/>
      <c r="P2" s="28"/>
      <c r="Q2" s="29"/>
      <c r="R2" s="28">
        <v>29</v>
      </c>
      <c r="S2" s="29" t="s">
        <v>193</v>
      </c>
      <c r="T2" s="28"/>
      <c r="U2" s="29"/>
      <c r="V2" s="28">
        <v>46</v>
      </c>
      <c r="W2" s="29" t="s">
        <v>7</v>
      </c>
      <c r="X2" s="28"/>
      <c r="Y2" s="29"/>
      <c r="Z2" s="28"/>
      <c r="AA2" s="29"/>
      <c r="AB2" s="28">
        <v>19</v>
      </c>
      <c r="AC2" s="29" t="s">
        <v>194</v>
      </c>
      <c r="AD2" s="28"/>
      <c r="AE2" s="29"/>
      <c r="AF2" s="28">
        <v>48</v>
      </c>
      <c r="AG2" s="29" t="s">
        <v>195</v>
      </c>
      <c r="AH2" s="28">
        <v>35</v>
      </c>
      <c r="AI2" s="29" t="s">
        <v>196</v>
      </c>
      <c r="AJ2" s="28">
        <v>47</v>
      </c>
      <c r="AK2" s="29" t="s">
        <v>15</v>
      </c>
      <c r="AL2" s="28">
        <v>45</v>
      </c>
      <c r="AM2" s="29" t="s">
        <v>195</v>
      </c>
      <c r="AN2" s="28">
        <v>53</v>
      </c>
      <c r="AO2" s="29" t="s">
        <v>197</v>
      </c>
      <c r="AP2" s="28"/>
      <c r="AQ2" s="29"/>
      <c r="AR2" s="28"/>
      <c r="AS2" s="29"/>
      <c r="AT2" s="28"/>
      <c r="AU2" s="29"/>
      <c r="AV2" s="28">
        <v>57</v>
      </c>
      <c r="AW2" s="29" t="s">
        <v>198</v>
      </c>
      <c r="AX2" s="28"/>
      <c r="AY2" s="29"/>
      <c r="AZ2" s="28"/>
      <c r="BA2" s="29"/>
      <c r="BB2" s="28"/>
      <c r="BC2" s="29"/>
      <c r="BD2" s="28"/>
      <c r="BE2" s="29"/>
      <c r="BF2" s="28"/>
      <c r="BG2" s="29"/>
      <c r="BH2" s="28"/>
      <c r="BI2" s="29"/>
      <c r="BJ2" s="28"/>
      <c r="BK2" s="29"/>
      <c r="BL2" s="28"/>
      <c r="BM2" s="29"/>
      <c r="BN2" s="28"/>
      <c r="BO2" s="29"/>
      <c r="BP2" s="28"/>
      <c r="BQ2" s="29"/>
      <c r="BR2" s="28"/>
      <c r="BS2" s="29"/>
      <c r="BT2" s="28">
        <v>55</v>
      </c>
      <c r="BU2" s="29" t="s">
        <v>199</v>
      </c>
      <c r="BV2" s="28"/>
      <c r="BW2" s="29"/>
      <c r="BX2" s="176">
        <v>54</v>
      </c>
      <c r="BY2" s="177" t="s">
        <v>200</v>
      </c>
      <c r="BZ2" s="176"/>
      <c r="CA2" s="177"/>
      <c r="CB2" s="28"/>
      <c r="CC2" s="29"/>
      <c r="CD2" s="28"/>
      <c r="CE2" s="29"/>
      <c r="CF2" s="28">
        <v>16</v>
      </c>
      <c r="CG2" s="29" t="s">
        <v>5</v>
      </c>
      <c r="CH2" s="28">
        <v>56</v>
      </c>
      <c r="CI2" s="29" t="s">
        <v>6</v>
      </c>
      <c r="CJ2" s="28"/>
      <c r="CK2" s="29"/>
      <c r="CL2" s="28"/>
      <c r="CM2" s="29"/>
      <c r="CN2" s="28"/>
      <c r="CO2" s="29"/>
      <c r="CP2" s="28"/>
      <c r="CQ2" s="29"/>
      <c r="CR2" s="28"/>
      <c r="CS2" s="29"/>
      <c r="CT2" s="28"/>
      <c r="CU2" s="29"/>
      <c r="CV2" s="28"/>
      <c r="CW2" s="29"/>
      <c r="CX2" s="28">
        <v>50</v>
      </c>
      <c r="CY2" s="29" t="s">
        <v>201</v>
      </c>
      <c r="CZ2" s="28"/>
      <c r="DA2" s="29"/>
      <c r="DB2" s="28"/>
      <c r="DC2" s="29"/>
    </row>
    <row r="3" spans="1:107">
      <c r="A3" s="256"/>
      <c r="B3" s="195">
        <v>2</v>
      </c>
      <c r="C3" s="23" t="s">
        <v>61</v>
      </c>
      <c r="D3" s="22"/>
      <c r="E3" s="23"/>
      <c r="F3" s="22"/>
      <c r="G3" s="23"/>
      <c r="H3" s="22"/>
      <c r="I3" s="23"/>
      <c r="J3" s="22">
        <v>28</v>
      </c>
      <c r="K3" s="23" t="s">
        <v>202</v>
      </c>
      <c r="L3" s="22">
        <v>15</v>
      </c>
      <c r="M3" s="23" t="s">
        <v>192</v>
      </c>
      <c r="N3" s="22"/>
      <c r="O3" s="23"/>
      <c r="P3" s="22"/>
      <c r="Q3" s="23"/>
      <c r="R3" s="22">
        <v>29</v>
      </c>
      <c r="S3" s="23" t="s">
        <v>193</v>
      </c>
      <c r="T3" s="22">
        <v>58</v>
      </c>
      <c r="U3" s="23" t="s">
        <v>11</v>
      </c>
      <c r="V3" s="22">
        <v>46</v>
      </c>
      <c r="W3" s="23" t="s">
        <v>7</v>
      </c>
      <c r="X3" s="22"/>
      <c r="Y3" s="23"/>
      <c r="Z3" s="22"/>
      <c r="AA3" s="23"/>
      <c r="AB3" s="22">
        <v>19</v>
      </c>
      <c r="AC3" s="23" t="s">
        <v>194</v>
      </c>
      <c r="AD3" s="22"/>
      <c r="AE3" s="23"/>
      <c r="AF3" s="22">
        <v>48</v>
      </c>
      <c r="AG3" s="23" t="s">
        <v>203</v>
      </c>
      <c r="AH3" s="22">
        <v>35</v>
      </c>
      <c r="AI3" s="23" t="s">
        <v>204</v>
      </c>
      <c r="AJ3" s="22">
        <v>49</v>
      </c>
      <c r="AK3" s="23" t="s">
        <v>1</v>
      </c>
      <c r="AL3" s="22">
        <v>45</v>
      </c>
      <c r="AM3" s="23" t="s">
        <v>205</v>
      </c>
      <c r="AN3" s="22">
        <v>53</v>
      </c>
      <c r="AO3" s="23" t="s">
        <v>206</v>
      </c>
      <c r="AP3" s="22"/>
      <c r="AQ3" s="23"/>
      <c r="AR3" s="22">
        <v>27</v>
      </c>
      <c r="AS3" s="23" t="s">
        <v>8</v>
      </c>
      <c r="AT3" s="22">
        <v>47</v>
      </c>
      <c r="AU3" s="23" t="s">
        <v>207</v>
      </c>
      <c r="AV3" s="22">
        <v>57</v>
      </c>
      <c r="AW3" s="23" t="s">
        <v>198</v>
      </c>
      <c r="AX3" s="22"/>
      <c r="AY3" s="23"/>
      <c r="AZ3" s="22"/>
      <c r="BA3" s="23"/>
      <c r="BB3" s="22">
        <v>14</v>
      </c>
      <c r="BC3" s="23" t="s">
        <v>208</v>
      </c>
      <c r="BD3" s="22"/>
      <c r="BE3" s="23"/>
      <c r="BF3" s="22"/>
      <c r="BG3" s="23"/>
      <c r="BH3" s="22"/>
      <c r="BI3" s="23"/>
      <c r="BJ3" s="22">
        <v>25</v>
      </c>
      <c r="BK3" s="23" t="s">
        <v>9</v>
      </c>
      <c r="BL3" s="22"/>
      <c r="BM3" s="23"/>
      <c r="BN3" s="22"/>
      <c r="BO3" s="23"/>
      <c r="BP3" s="22">
        <v>8</v>
      </c>
      <c r="BQ3" s="23" t="s">
        <v>209</v>
      </c>
      <c r="BR3" s="22"/>
      <c r="BS3" s="23"/>
      <c r="BT3" s="22">
        <v>55</v>
      </c>
      <c r="BU3" s="23" t="s">
        <v>199</v>
      </c>
      <c r="BV3" s="22"/>
      <c r="BW3" s="23"/>
      <c r="BX3" s="178">
        <v>54</v>
      </c>
      <c r="BY3" s="179" t="s">
        <v>200</v>
      </c>
      <c r="BZ3" s="178"/>
      <c r="CA3" s="179"/>
      <c r="CB3" s="22"/>
      <c r="CC3" s="23"/>
      <c r="CD3" s="22"/>
      <c r="CE3" s="23"/>
      <c r="CF3" s="22">
        <v>16</v>
      </c>
      <c r="CG3" s="23" t="s">
        <v>3</v>
      </c>
      <c r="CH3" s="22">
        <v>56</v>
      </c>
      <c r="CI3" s="23" t="s">
        <v>5</v>
      </c>
      <c r="CJ3" s="22"/>
      <c r="CK3" s="23"/>
      <c r="CL3" s="22"/>
      <c r="CM3" s="23"/>
      <c r="CN3" s="22"/>
      <c r="CO3" s="23"/>
      <c r="CP3" s="22"/>
      <c r="CQ3" s="23"/>
      <c r="CR3" s="22"/>
      <c r="CS3" s="23"/>
      <c r="CT3" s="22"/>
      <c r="CU3" s="23"/>
      <c r="CV3" s="22"/>
      <c r="CW3" s="23"/>
      <c r="CX3" s="22">
        <v>50</v>
      </c>
      <c r="CY3" s="23" t="s">
        <v>210</v>
      </c>
      <c r="CZ3" s="22"/>
      <c r="DA3" s="23"/>
      <c r="DB3" s="22"/>
      <c r="DC3" s="23"/>
    </row>
    <row r="4" spans="1:107">
      <c r="A4" s="256"/>
      <c r="B4" s="195">
        <v>3</v>
      </c>
      <c r="C4" s="23" t="s">
        <v>70</v>
      </c>
      <c r="D4" s="22"/>
      <c r="E4" s="23"/>
      <c r="F4" s="22"/>
      <c r="G4" s="23"/>
      <c r="H4" s="22"/>
      <c r="I4" s="23"/>
      <c r="J4" s="22">
        <v>28</v>
      </c>
      <c r="K4" s="23" t="s">
        <v>211</v>
      </c>
      <c r="L4" s="22">
        <v>48</v>
      </c>
      <c r="M4" s="23" t="s">
        <v>212</v>
      </c>
      <c r="N4" s="22"/>
      <c r="O4" s="23"/>
      <c r="P4" s="22" t="s">
        <v>74</v>
      </c>
      <c r="Q4" s="23" t="s">
        <v>213</v>
      </c>
      <c r="R4" s="22">
        <v>29</v>
      </c>
      <c r="S4" s="23" t="s">
        <v>214</v>
      </c>
      <c r="T4" s="22">
        <v>58</v>
      </c>
      <c r="U4" s="23" t="s">
        <v>11</v>
      </c>
      <c r="V4" s="22">
        <v>46</v>
      </c>
      <c r="W4" s="23" t="s">
        <v>7</v>
      </c>
      <c r="X4" s="22"/>
      <c r="Y4" s="23"/>
      <c r="Z4" s="22"/>
      <c r="AA4" s="23"/>
      <c r="AB4" s="22">
        <v>49</v>
      </c>
      <c r="AC4" s="23" t="s">
        <v>197</v>
      </c>
      <c r="AD4" s="22"/>
      <c r="AE4" s="23"/>
      <c r="AF4" s="22">
        <v>27</v>
      </c>
      <c r="AG4" s="23" t="s">
        <v>215</v>
      </c>
      <c r="AH4" s="22">
        <v>35</v>
      </c>
      <c r="AI4" s="23" t="s">
        <v>216</v>
      </c>
      <c r="AJ4" s="22">
        <v>57</v>
      </c>
      <c r="AK4" s="23" t="s">
        <v>1</v>
      </c>
      <c r="AL4" s="22">
        <v>45</v>
      </c>
      <c r="AM4" s="23" t="s">
        <v>217</v>
      </c>
      <c r="AN4" s="22">
        <v>53</v>
      </c>
      <c r="AO4" s="23" t="s">
        <v>206</v>
      </c>
      <c r="AP4" s="22"/>
      <c r="AQ4" s="23"/>
      <c r="AR4" s="22"/>
      <c r="AS4" s="23"/>
      <c r="AT4" s="22">
        <v>47</v>
      </c>
      <c r="AU4" s="23" t="s">
        <v>207</v>
      </c>
      <c r="AV4" s="22"/>
      <c r="AW4" s="23"/>
      <c r="AX4" s="22"/>
      <c r="AY4" s="23"/>
      <c r="AZ4" s="22">
        <v>56</v>
      </c>
      <c r="BA4" s="23" t="s">
        <v>218</v>
      </c>
      <c r="BB4" s="22">
        <v>14</v>
      </c>
      <c r="BC4" s="23" t="s">
        <v>208</v>
      </c>
      <c r="BD4" s="22"/>
      <c r="BE4" s="23" t="s">
        <v>219</v>
      </c>
      <c r="BF4" s="22"/>
      <c r="BG4" s="23"/>
      <c r="BH4" s="22"/>
      <c r="BI4" s="23"/>
      <c r="BJ4" s="22">
        <v>25</v>
      </c>
      <c r="BK4" s="23" t="s">
        <v>18</v>
      </c>
      <c r="BL4" s="22" t="s">
        <v>74</v>
      </c>
      <c r="BM4" s="23" t="s">
        <v>220</v>
      </c>
      <c r="BN4" s="22"/>
      <c r="BO4" s="23"/>
      <c r="BP4" s="22">
        <v>8</v>
      </c>
      <c r="BQ4" s="23" t="s">
        <v>209</v>
      </c>
      <c r="BR4" s="22">
        <v>15</v>
      </c>
      <c r="BS4" s="23" t="s">
        <v>198</v>
      </c>
      <c r="BT4" s="22">
        <v>55</v>
      </c>
      <c r="BU4" s="23" t="s">
        <v>221</v>
      </c>
      <c r="BV4" s="22">
        <v>19</v>
      </c>
      <c r="BW4" s="23" t="s">
        <v>13</v>
      </c>
      <c r="BX4" s="178">
        <v>54</v>
      </c>
      <c r="BY4" s="179" t="s">
        <v>200</v>
      </c>
      <c r="BZ4" s="178"/>
      <c r="CA4" s="179"/>
      <c r="CB4" s="22" t="s">
        <v>74</v>
      </c>
      <c r="CC4" s="23" t="s">
        <v>222</v>
      </c>
      <c r="CD4" s="22"/>
      <c r="CE4" s="23"/>
      <c r="CF4" s="22">
        <v>16</v>
      </c>
      <c r="CG4" s="23" t="s">
        <v>3</v>
      </c>
      <c r="CH4" s="22"/>
      <c r="CI4" s="23"/>
      <c r="CJ4" s="22"/>
      <c r="CK4" s="23"/>
      <c r="CL4" s="22"/>
      <c r="CM4" s="23"/>
      <c r="CN4" s="22"/>
      <c r="CO4" s="23"/>
      <c r="CP4" s="22"/>
      <c r="CQ4" s="23"/>
      <c r="CR4" s="22"/>
      <c r="CS4" s="23"/>
      <c r="CT4" s="22"/>
      <c r="CU4" s="23"/>
      <c r="CV4" s="22"/>
      <c r="CW4" s="23"/>
      <c r="CX4" s="22">
        <v>50</v>
      </c>
      <c r="CY4" s="23" t="s">
        <v>223</v>
      </c>
      <c r="CZ4" s="22"/>
      <c r="DA4" s="23"/>
      <c r="DB4" s="22"/>
      <c r="DC4" s="23"/>
    </row>
    <row r="5" spans="1:107">
      <c r="A5" s="256"/>
      <c r="B5" s="195">
        <v>4</v>
      </c>
      <c r="C5" s="23" t="s">
        <v>78</v>
      </c>
      <c r="D5" s="22"/>
      <c r="E5" s="23"/>
      <c r="F5" s="22"/>
      <c r="G5" s="23"/>
      <c r="H5" s="22">
        <v>58</v>
      </c>
      <c r="I5" s="23" t="s">
        <v>17</v>
      </c>
      <c r="J5" s="22">
        <v>29</v>
      </c>
      <c r="K5" s="23" t="s">
        <v>4</v>
      </c>
      <c r="L5" s="22">
        <v>28</v>
      </c>
      <c r="M5" s="23" t="s">
        <v>224</v>
      </c>
      <c r="N5" s="22">
        <v>56</v>
      </c>
      <c r="O5" s="23" t="s">
        <v>5</v>
      </c>
      <c r="P5" s="22" t="s">
        <v>74</v>
      </c>
      <c r="Q5" s="23" t="s">
        <v>225</v>
      </c>
      <c r="R5" s="178">
        <v>48</v>
      </c>
      <c r="S5" s="179" t="s">
        <v>15</v>
      </c>
      <c r="T5" s="22">
        <v>57</v>
      </c>
      <c r="U5" s="23" t="s">
        <v>10</v>
      </c>
      <c r="V5" s="22">
        <v>46</v>
      </c>
      <c r="W5" s="23" t="s">
        <v>7</v>
      </c>
      <c r="X5" s="22">
        <v>35</v>
      </c>
      <c r="Y5" s="23" t="s">
        <v>1</v>
      </c>
      <c r="Z5" s="22"/>
      <c r="AA5" s="23"/>
      <c r="AB5" s="22"/>
      <c r="AC5" s="23"/>
      <c r="AD5" s="22"/>
      <c r="AE5" s="23"/>
      <c r="AF5" s="22"/>
      <c r="AG5" s="23"/>
      <c r="AH5" s="22"/>
      <c r="AI5" s="23"/>
      <c r="AJ5" s="22">
        <v>55</v>
      </c>
      <c r="AK5" s="23" t="s">
        <v>16</v>
      </c>
      <c r="AL5" s="22">
        <v>27</v>
      </c>
      <c r="AM5" s="23" t="s">
        <v>226</v>
      </c>
      <c r="AN5" s="22">
        <v>53</v>
      </c>
      <c r="AO5" s="23" t="s">
        <v>6</v>
      </c>
      <c r="AP5" s="22">
        <v>25</v>
      </c>
      <c r="AQ5" s="23" t="s">
        <v>227</v>
      </c>
      <c r="AR5" s="22"/>
      <c r="AS5" s="23"/>
      <c r="AT5" s="22">
        <v>47</v>
      </c>
      <c r="AU5" s="23" t="s">
        <v>207</v>
      </c>
      <c r="AV5" s="22">
        <v>54</v>
      </c>
      <c r="AW5" s="23" t="s">
        <v>210</v>
      </c>
      <c r="AX5" s="22"/>
      <c r="AY5" s="23"/>
      <c r="AZ5" s="22">
        <v>49</v>
      </c>
      <c r="BA5" s="23" t="s">
        <v>228</v>
      </c>
      <c r="BB5" s="22">
        <v>14</v>
      </c>
      <c r="BC5" s="23" t="s">
        <v>208</v>
      </c>
      <c r="BD5" s="22"/>
      <c r="BE5" s="23"/>
      <c r="BF5" s="22">
        <v>16</v>
      </c>
      <c r="BG5" s="23" t="s">
        <v>18</v>
      </c>
      <c r="BH5" s="22"/>
      <c r="BI5" s="23"/>
      <c r="BJ5" s="22"/>
      <c r="BK5" s="23"/>
      <c r="BL5" s="22" t="s">
        <v>74</v>
      </c>
      <c r="BM5" s="23" t="s">
        <v>229</v>
      </c>
      <c r="BN5" s="22"/>
      <c r="BO5" s="23"/>
      <c r="BP5" s="22">
        <v>8</v>
      </c>
      <c r="BQ5" s="23" t="s">
        <v>19</v>
      </c>
      <c r="BR5" s="178">
        <v>15</v>
      </c>
      <c r="BS5" s="179" t="s">
        <v>13</v>
      </c>
      <c r="BT5" s="178">
        <v>45</v>
      </c>
      <c r="BU5" s="179" t="s">
        <v>3</v>
      </c>
      <c r="BV5" s="22">
        <v>19</v>
      </c>
      <c r="BW5" s="23" t="s">
        <v>14</v>
      </c>
      <c r="BX5" s="178"/>
      <c r="BY5" s="179"/>
      <c r="BZ5" s="178"/>
      <c r="CA5" s="179"/>
      <c r="CB5" s="22" t="s">
        <v>74</v>
      </c>
      <c r="CC5" s="23" t="s">
        <v>230</v>
      </c>
      <c r="CD5" s="22"/>
      <c r="CE5" s="23"/>
      <c r="CF5" s="22"/>
      <c r="CG5" s="23"/>
      <c r="CH5" s="22"/>
      <c r="CI5" s="23"/>
      <c r="CJ5" s="22"/>
      <c r="CK5" s="23"/>
      <c r="CL5" s="22"/>
      <c r="CM5" s="23"/>
      <c r="CN5" s="22"/>
      <c r="CO5" s="23"/>
      <c r="CP5" s="22"/>
      <c r="CQ5" s="23"/>
      <c r="CR5" s="22"/>
      <c r="CS5" s="23"/>
      <c r="CT5" s="22"/>
      <c r="CU5" s="23"/>
      <c r="CV5" s="22"/>
      <c r="CW5" s="23"/>
      <c r="CX5" s="22">
        <v>50</v>
      </c>
      <c r="CY5" s="23" t="s">
        <v>231</v>
      </c>
      <c r="CZ5" s="22"/>
      <c r="DA5" s="23"/>
      <c r="DB5" s="22"/>
      <c r="DC5" s="23"/>
    </row>
    <row r="6" spans="1:107">
      <c r="A6" s="256"/>
      <c r="B6" s="195">
        <v>5</v>
      </c>
      <c r="C6" s="23" t="s">
        <v>85</v>
      </c>
      <c r="D6" s="30">
        <v>56</v>
      </c>
      <c r="E6" s="31" t="s">
        <v>6</v>
      </c>
      <c r="F6" s="30"/>
      <c r="G6" s="31"/>
      <c r="H6" s="30"/>
      <c r="I6" s="31"/>
      <c r="J6" s="30"/>
      <c r="K6" s="31"/>
      <c r="L6" s="30">
        <v>28</v>
      </c>
      <c r="M6" s="31" t="s">
        <v>224</v>
      </c>
      <c r="N6" s="30"/>
      <c r="O6" s="31"/>
      <c r="P6" s="30" t="s">
        <v>74</v>
      </c>
      <c r="Q6" s="31" t="s">
        <v>232</v>
      </c>
      <c r="R6" s="30"/>
      <c r="S6" s="31"/>
      <c r="T6" s="30">
        <v>57</v>
      </c>
      <c r="U6" s="31" t="s">
        <v>10</v>
      </c>
      <c r="V6" s="30"/>
      <c r="W6" s="31"/>
      <c r="X6" s="30">
        <v>35</v>
      </c>
      <c r="Y6" s="31" t="s">
        <v>1</v>
      </c>
      <c r="Z6" s="30"/>
      <c r="AA6" s="31"/>
      <c r="AB6" s="30">
        <v>50</v>
      </c>
      <c r="AC6" s="31" t="s">
        <v>17</v>
      </c>
      <c r="AD6" s="30" t="s">
        <v>74</v>
      </c>
      <c r="AE6" s="31" t="s">
        <v>233</v>
      </c>
      <c r="AF6" s="30"/>
      <c r="AG6" s="31"/>
      <c r="AH6" s="30"/>
      <c r="AI6" s="31"/>
      <c r="AJ6" s="30">
        <v>55</v>
      </c>
      <c r="AK6" s="31" t="s">
        <v>17</v>
      </c>
      <c r="AL6" s="30">
        <v>27</v>
      </c>
      <c r="AM6" s="31" t="s">
        <v>226</v>
      </c>
      <c r="AN6" s="30">
        <v>53</v>
      </c>
      <c r="AO6" s="31" t="s">
        <v>4</v>
      </c>
      <c r="AP6" s="30">
        <v>25</v>
      </c>
      <c r="AQ6" s="31" t="s">
        <v>227</v>
      </c>
      <c r="AR6" s="30">
        <v>14</v>
      </c>
      <c r="AS6" s="31" t="s">
        <v>2</v>
      </c>
      <c r="AT6" s="30">
        <v>47</v>
      </c>
      <c r="AU6" s="31" t="s">
        <v>207</v>
      </c>
      <c r="AV6" s="30">
        <v>54</v>
      </c>
      <c r="AW6" s="31" t="s">
        <v>210</v>
      </c>
      <c r="AX6" s="30"/>
      <c r="AY6" s="31"/>
      <c r="AZ6" s="30">
        <v>49</v>
      </c>
      <c r="BA6" s="31" t="s">
        <v>228</v>
      </c>
      <c r="BB6" s="30">
        <v>29</v>
      </c>
      <c r="BC6" s="31" t="s">
        <v>13</v>
      </c>
      <c r="BD6" s="30"/>
      <c r="BE6" s="31"/>
      <c r="BF6" s="30">
        <v>16</v>
      </c>
      <c r="BG6" s="31" t="s">
        <v>12</v>
      </c>
      <c r="BH6" s="30">
        <v>58</v>
      </c>
      <c r="BI6" s="31" t="s">
        <v>234</v>
      </c>
      <c r="BJ6" s="30"/>
      <c r="BK6" s="31"/>
      <c r="BL6" s="22" t="s">
        <v>74</v>
      </c>
      <c r="BM6" s="23" t="s">
        <v>235</v>
      </c>
      <c r="BN6" s="30">
        <v>45</v>
      </c>
      <c r="BO6" s="31" t="s">
        <v>11</v>
      </c>
      <c r="BP6" s="30">
        <v>8</v>
      </c>
      <c r="BQ6" s="31" t="s">
        <v>14</v>
      </c>
      <c r="BR6" s="30">
        <v>15</v>
      </c>
      <c r="BS6" s="31" t="s">
        <v>7</v>
      </c>
      <c r="BT6" s="30">
        <v>46</v>
      </c>
      <c r="BU6" s="31" t="s">
        <v>5</v>
      </c>
      <c r="BV6" s="30">
        <v>19</v>
      </c>
      <c r="BW6" s="31" t="s">
        <v>3</v>
      </c>
      <c r="BX6" s="180">
        <v>48</v>
      </c>
      <c r="BY6" s="181" t="s">
        <v>236</v>
      </c>
      <c r="BZ6" s="180"/>
      <c r="CA6" s="181"/>
      <c r="CB6" s="30"/>
      <c r="CC6" s="31"/>
      <c r="CD6" s="30"/>
      <c r="CE6" s="31"/>
      <c r="CF6" s="30"/>
      <c r="CG6" s="31"/>
      <c r="CH6" s="30"/>
      <c r="CI6" s="31"/>
      <c r="CJ6" s="30"/>
      <c r="CK6" s="31"/>
      <c r="CL6" s="30"/>
      <c r="CM6" s="31"/>
      <c r="CN6" s="30"/>
      <c r="CO6" s="31"/>
      <c r="CP6" s="30"/>
      <c r="CQ6" s="31"/>
      <c r="CR6" s="30"/>
      <c r="CS6" s="31"/>
      <c r="CT6" s="30"/>
      <c r="CU6" s="31"/>
      <c r="CV6" s="30"/>
      <c r="CW6" s="31"/>
      <c r="CX6" s="30"/>
      <c r="CY6" s="31"/>
      <c r="CZ6" s="30"/>
      <c r="DA6" s="31"/>
      <c r="DB6" s="30"/>
      <c r="DC6" s="31"/>
    </row>
    <row r="7" spans="1:107">
      <c r="A7" s="256"/>
      <c r="B7" s="195">
        <v>6</v>
      </c>
      <c r="C7" s="23" t="s">
        <v>91</v>
      </c>
      <c r="D7" s="22">
        <v>56</v>
      </c>
      <c r="E7" s="23" t="s">
        <v>234</v>
      </c>
      <c r="F7" s="22"/>
      <c r="G7" s="23"/>
      <c r="H7" s="178" t="s">
        <v>95</v>
      </c>
      <c r="I7" s="179" t="s">
        <v>13</v>
      </c>
      <c r="J7" s="22"/>
      <c r="K7" s="23"/>
      <c r="L7" s="22"/>
      <c r="M7" s="23"/>
      <c r="N7" s="22" t="s">
        <v>74</v>
      </c>
      <c r="O7" s="23" t="s">
        <v>237</v>
      </c>
      <c r="P7" s="22"/>
      <c r="Q7" s="23"/>
      <c r="R7" s="22">
        <v>49</v>
      </c>
      <c r="S7" s="23" t="s">
        <v>238</v>
      </c>
      <c r="T7" s="22">
        <v>16</v>
      </c>
      <c r="U7" s="23" t="s">
        <v>11</v>
      </c>
      <c r="V7" s="22"/>
      <c r="W7" s="23"/>
      <c r="X7" s="22">
        <v>50</v>
      </c>
      <c r="Y7" s="23" t="s">
        <v>9</v>
      </c>
      <c r="Z7" s="22"/>
      <c r="AA7" s="23"/>
      <c r="AB7" s="22"/>
      <c r="AC7" s="23"/>
      <c r="AD7" s="22" t="s">
        <v>74</v>
      </c>
      <c r="AE7" s="23" t="s">
        <v>239</v>
      </c>
      <c r="AF7" s="22"/>
      <c r="AG7" s="23"/>
      <c r="AH7" s="22">
        <v>27</v>
      </c>
      <c r="AI7" s="23" t="s">
        <v>240</v>
      </c>
      <c r="AJ7" s="178">
        <v>15</v>
      </c>
      <c r="AK7" s="179" t="s">
        <v>2</v>
      </c>
      <c r="AL7" s="22">
        <v>45</v>
      </c>
      <c r="AM7" s="23" t="s">
        <v>10</v>
      </c>
      <c r="AN7" s="22"/>
      <c r="AO7" s="23"/>
      <c r="AP7" s="22">
        <v>46</v>
      </c>
      <c r="AQ7" s="23" t="s">
        <v>241</v>
      </c>
      <c r="AR7" s="22">
        <v>53</v>
      </c>
      <c r="AS7" s="23" t="s">
        <v>17</v>
      </c>
      <c r="AT7" s="22">
        <v>35</v>
      </c>
      <c r="AU7" s="23" t="s">
        <v>242</v>
      </c>
      <c r="AV7" s="22">
        <v>57</v>
      </c>
      <c r="AW7" s="23" t="s">
        <v>5</v>
      </c>
      <c r="AX7" s="22"/>
      <c r="AY7" s="23"/>
      <c r="AZ7" s="22"/>
      <c r="BA7" s="23"/>
      <c r="BB7" s="22">
        <v>14</v>
      </c>
      <c r="BC7" s="23" t="s">
        <v>243</v>
      </c>
      <c r="BD7" s="22">
        <v>54</v>
      </c>
      <c r="BE7" s="23" t="s">
        <v>197</v>
      </c>
      <c r="BF7" s="22"/>
      <c r="BG7" s="23"/>
      <c r="BH7" s="22">
        <v>58</v>
      </c>
      <c r="BI7" s="23" t="s">
        <v>7</v>
      </c>
      <c r="BJ7" s="22"/>
      <c r="BK7" s="23"/>
      <c r="BL7" s="22" t="s">
        <v>74</v>
      </c>
      <c r="BM7" s="23" t="s">
        <v>244</v>
      </c>
      <c r="BN7" s="178">
        <v>25</v>
      </c>
      <c r="BO7" s="179" t="s">
        <v>16</v>
      </c>
      <c r="BP7" s="22">
        <v>8</v>
      </c>
      <c r="BQ7" s="23" t="s">
        <v>12</v>
      </c>
      <c r="BR7" s="178">
        <v>48</v>
      </c>
      <c r="BS7" s="179" t="s">
        <v>245</v>
      </c>
      <c r="BT7" s="22">
        <v>55</v>
      </c>
      <c r="BU7" s="23" t="s">
        <v>246</v>
      </c>
      <c r="BV7" s="22">
        <v>19</v>
      </c>
      <c r="BW7" s="23" t="s">
        <v>6</v>
      </c>
      <c r="BX7" s="178">
        <v>47</v>
      </c>
      <c r="BY7" s="179" t="s">
        <v>247</v>
      </c>
      <c r="BZ7" s="178"/>
      <c r="CA7" s="179"/>
      <c r="CB7" s="22"/>
      <c r="CC7" s="23"/>
      <c r="CD7" s="22"/>
      <c r="CE7" s="23"/>
      <c r="CF7" s="22"/>
      <c r="CG7" s="23"/>
      <c r="CH7" s="22"/>
      <c r="CI7" s="23"/>
      <c r="CJ7" s="22"/>
      <c r="CK7" s="23"/>
      <c r="CL7" s="22"/>
      <c r="CM7" s="23"/>
      <c r="CN7" s="22"/>
      <c r="CO7" s="23"/>
      <c r="CP7" s="22"/>
      <c r="CQ7" s="23"/>
      <c r="CR7" s="22">
        <v>28</v>
      </c>
      <c r="CS7" s="23" t="s">
        <v>18</v>
      </c>
      <c r="CT7" s="22"/>
      <c r="CU7" s="23"/>
      <c r="CV7" s="22">
        <v>29</v>
      </c>
      <c r="CW7" s="23" t="s">
        <v>3</v>
      </c>
      <c r="CX7" s="22"/>
      <c r="CY7" s="23"/>
      <c r="CZ7" s="22"/>
      <c r="DA7" s="23"/>
      <c r="DB7" s="22"/>
      <c r="DC7" s="23"/>
    </row>
    <row r="8" spans="1:107">
      <c r="A8" s="256"/>
      <c r="B8" s="195">
        <v>7</v>
      </c>
      <c r="C8" s="23" t="s">
        <v>97</v>
      </c>
      <c r="D8" s="22"/>
      <c r="E8" s="23"/>
      <c r="F8" s="30"/>
      <c r="G8" s="31"/>
      <c r="H8" s="178">
        <v>56</v>
      </c>
      <c r="I8" s="179" t="s">
        <v>2</v>
      </c>
      <c r="J8" s="22"/>
      <c r="K8" s="23"/>
      <c r="L8" s="22"/>
      <c r="M8" s="23"/>
      <c r="N8" s="22" t="s">
        <v>74</v>
      </c>
      <c r="O8" s="23" t="s">
        <v>248</v>
      </c>
      <c r="P8" s="22"/>
      <c r="Q8" s="23"/>
      <c r="R8" s="22">
        <v>29</v>
      </c>
      <c r="S8" s="23" t="s">
        <v>249</v>
      </c>
      <c r="T8" s="22">
        <v>48</v>
      </c>
      <c r="U8" s="23" t="s">
        <v>250</v>
      </c>
      <c r="V8" s="22">
        <v>46</v>
      </c>
      <c r="W8" s="23" t="s">
        <v>5</v>
      </c>
      <c r="X8" s="22">
        <v>50</v>
      </c>
      <c r="Y8" s="23" t="s">
        <v>9</v>
      </c>
      <c r="Z8" s="22"/>
      <c r="AA8" s="23"/>
      <c r="AB8" s="22">
        <v>28</v>
      </c>
      <c r="AC8" s="23" t="s">
        <v>251</v>
      </c>
      <c r="AD8" s="22"/>
      <c r="AE8" s="23"/>
      <c r="AF8" s="22"/>
      <c r="AG8" s="23"/>
      <c r="AH8" s="22"/>
      <c r="AI8" s="23"/>
      <c r="AJ8" s="22"/>
      <c r="AK8" s="23"/>
      <c r="AL8" s="22">
        <v>27</v>
      </c>
      <c r="AM8" s="23" t="s">
        <v>252</v>
      </c>
      <c r="AN8" s="22">
        <v>53</v>
      </c>
      <c r="AO8" s="23" t="s">
        <v>18</v>
      </c>
      <c r="AP8" s="22">
        <v>49</v>
      </c>
      <c r="AQ8" s="23" t="s">
        <v>253</v>
      </c>
      <c r="AR8" s="22">
        <v>45</v>
      </c>
      <c r="AS8" s="23" t="s">
        <v>254</v>
      </c>
      <c r="AT8" s="22">
        <v>35</v>
      </c>
      <c r="AU8" s="23" t="s">
        <v>242</v>
      </c>
      <c r="AV8" s="22">
        <v>54</v>
      </c>
      <c r="AW8" s="23" t="s">
        <v>255</v>
      </c>
      <c r="AX8" s="22"/>
      <c r="AY8" s="23"/>
      <c r="AZ8" s="22">
        <v>19</v>
      </c>
      <c r="BA8" s="23" t="s">
        <v>256</v>
      </c>
      <c r="BB8" s="22">
        <v>14</v>
      </c>
      <c r="BC8" s="23" t="s">
        <v>243</v>
      </c>
      <c r="BD8" s="22">
        <v>16</v>
      </c>
      <c r="BE8" s="23" t="s">
        <v>257</v>
      </c>
      <c r="BF8" s="22"/>
      <c r="BG8" s="23"/>
      <c r="BH8" s="22">
        <v>58</v>
      </c>
      <c r="BI8" s="23" t="s">
        <v>197</v>
      </c>
      <c r="BJ8" s="22"/>
      <c r="BK8" s="23"/>
      <c r="BL8" s="22"/>
      <c r="BM8" s="23"/>
      <c r="BN8" s="22">
        <v>25</v>
      </c>
      <c r="BO8" s="23" t="s">
        <v>14</v>
      </c>
      <c r="BP8" s="22">
        <v>8</v>
      </c>
      <c r="BQ8" s="23" t="s">
        <v>12</v>
      </c>
      <c r="BR8" s="22"/>
      <c r="BS8" s="23"/>
      <c r="BT8" s="22">
        <v>55</v>
      </c>
      <c r="BU8" s="23" t="s">
        <v>246</v>
      </c>
      <c r="BV8" s="22"/>
      <c r="BW8" s="23"/>
      <c r="BX8" s="178">
        <v>47</v>
      </c>
      <c r="BY8" s="179" t="s">
        <v>247</v>
      </c>
      <c r="BZ8" s="178"/>
      <c r="CA8" s="179"/>
      <c r="CB8" s="22" t="s">
        <v>74</v>
      </c>
      <c r="CC8" s="23" t="s">
        <v>258</v>
      </c>
      <c r="CD8" s="22"/>
      <c r="CE8" s="23"/>
      <c r="CF8" s="22"/>
      <c r="CG8" s="23"/>
      <c r="CH8" s="22"/>
      <c r="CI8" s="23"/>
      <c r="CJ8" s="22"/>
      <c r="CK8" s="23"/>
      <c r="CL8" s="22"/>
      <c r="CM8" s="23"/>
      <c r="CN8" s="22">
        <v>15</v>
      </c>
      <c r="CO8" s="23" t="s">
        <v>3</v>
      </c>
      <c r="CP8" s="22"/>
      <c r="CQ8" s="23"/>
      <c r="CR8" s="22">
        <v>57</v>
      </c>
      <c r="CS8" s="23" t="s">
        <v>16</v>
      </c>
      <c r="CT8" s="22"/>
      <c r="CU8" s="23"/>
      <c r="CV8" s="22"/>
      <c r="CW8" s="23"/>
      <c r="CX8" s="22"/>
      <c r="CY8" s="23"/>
      <c r="CZ8" s="22"/>
      <c r="DA8" s="23"/>
      <c r="DB8" s="22"/>
      <c r="DC8" s="23"/>
    </row>
    <row r="9" spans="1:107">
      <c r="A9" s="256"/>
      <c r="B9" s="195">
        <v>8</v>
      </c>
      <c r="C9" s="23" t="s">
        <v>102</v>
      </c>
      <c r="D9" s="22"/>
      <c r="E9" s="23"/>
      <c r="F9" s="30"/>
      <c r="G9" s="31"/>
      <c r="H9" s="22"/>
      <c r="I9" s="23"/>
      <c r="J9" s="22"/>
      <c r="K9" s="23"/>
      <c r="L9" s="22"/>
      <c r="M9" s="23"/>
      <c r="N9" s="22">
        <v>35</v>
      </c>
      <c r="O9" s="23" t="s">
        <v>259</v>
      </c>
      <c r="P9" s="22"/>
      <c r="Q9" s="23"/>
      <c r="R9" s="22"/>
      <c r="S9" s="23"/>
      <c r="T9" s="22">
        <v>48</v>
      </c>
      <c r="U9" s="23" t="s">
        <v>250</v>
      </c>
      <c r="V9" s="22">
        <v>46</v>
      </c>
      <c r="W9" s="23" t="s">
        <v>7</v>
      </c>
      <c r="X9" s="22">
        <v>50</v>
      </c>
      <c r="Y9" s="23" t="s">
        <v>9</v>
      </c>
      <c r="Z9" s="22"/>
      <c r="AA9" s="23"/>
      <c r="AB9" s="22">
        <v>54</v>
      </c>
      <c r="AC9" s="23" t="s">
        <v>18</v>
      </c>
      <c r="AD9" s="22" t="s">
        <v>74</v>
      </c>
      <c r="AE9" s="23" t="s">
        <v>260</v>
      </c>
      <c r="AF9" s="22"/>
      <c r="AG9" s="23"/>
      <c r="AH9" s="22"/>
      <c r="AI9" s="23"/>
      <c r="AJ9" s="22"/>
      <c r="AK9" s="23"/>
      <c r="AL9" s="22"/>
      <c r="AM9" s="23"/>
      <c r="AN9" s="22">
        <v>49</v>
      </c>
      <c r="AO9" s="23" t="s">
        <v>261</v>
      </c>
      <c r="AP9" s="22"/>
      <c r="AQ9" s="23"/>
      <c r="AR9" s="22">
        <v>45</v>
      </c>
      <c r="AS9" s="23" t="s">
        <v>208</v>
      </c>
      <c r="AT9" s="22"/>
      <c r="AU9" s="23"/>
      <c r="AV9" s="22">
        <v>29</v>
      </c>
      <c r="AW9" s="23" t="s">
        <v>207</v>
      </c>
      <c r="AX9" s="22"/>
      <c r="AY9" s="23"/>
      <c r="AZ9" s="22"/>
      <c r="BA9" s="23"/>
      <c r="BB9" s="22">
        <v>14</v>
      </c>
      <c r="BC9" s="23" t="s">
        <v>243</v>
      </c>
      <c r="BD9" s="22">
        <v>16</v>
      </c>
      <c r="BE9" s="23" t="s">
        <v>257</v>
      </c>
      <c r="BF9" s="22"/>
      <c r="BG9" s="23"/>
      <c r="BH9" s="22">
        <v>58</v>
      </c>
      <c r="BI9" s="23" t="s">
        <v>1</v>
      </c>
      <c r="BJ9" s="22"/>
      <c r="BK9" s="23"/>
      <c r="BL9" s="22" t="s">
        <v>74</v>
      </c>
      <c r="BM9" s="23" t="s">
        <v>262</v>
      </c>
      <c r="BN9" s="22">
        <v>25</v>
      </c>
      <c r="BO9" s="23" t="s">
        <v>12</v>
      </c>
      <c r="BP9" s="22"/>
      <c r="BQ9" s="23"/>
      <c r="BR9" s="22"/>
      <c r="BS9" s="23"/>
      <c r="BT9" s="22">
        <v>55</v>
      </c>
      <c r="BU9" s="23" t="s">
        <v>263</v>
      </c>
      <c r="BV9" s="22">
        <v>19</v>
      </c>
      <c r="BW9" s="23" t="s">
        <v>5</v>
      </c>
      <c r="BX9" s="178">
        <v>47</v>
      </c>
      <c r="BY9" s="179" t="s">
        <v>247</v>
      </c>
      <c r="BZ9" s="178"/>
      <c r="CA9" s="179"/>
      <c r="CB9" s="22"/>
      <c r="CC9" s="23"/>
      <c r="CD9" s="22"/>
      <c r="CE9" s="23"/>
      <c r="CF9" s="22"/>
      <c r="CG9" s="23"/>
      <c r="CH9" s="22"/>
      <c r="CI9" s="23"/>
      <c r="CJ9" s="22"/>
      <c r="CK9" s="23"/>
      <c r="CL9" s="22"/>
      <c r="CM9" s="23"/>
      <c r="CN9" s="22">
        <v>15</v>
      </c>
      <c r="CO9" s="23" t="s">
        <v>16</v>
      </c>
      <c r="CP9" s="22"/>
      <c r="CQ9" s="23"/>
      <c r="CR9" s="22">
        <v>57</v>
      </c>
      <c r="CS9" s="23" t="s">
        <v>6</v>
      </c>
      <c r="CT9" s="22"/>
      <c r="CU9" s="23"/>
      <c r="CV9" s="22">
        <v>8</v>
      </c>
      <c r="CW9" s="23" t="s">
        <v>264</v>
      </c>
      <c r="CX9" s="22"/>
      <c r="CY9" s="23"/>
      <c r="CZ9" s="22"/>
      <c r="DA9" s="23"/>
      <c r="DB9" s="22">
        <v>53</v>
      </c>
      <c r="DC9" s="23" t="s">
        <v>254</v>
      </c>
    </row>
    <row r="10" spans="1:107" ht="15.75" thickBot="1">
      <c r="A10" s="257"/>
      <c r="B10" s="196">
        <v>9</v>
      </c>
      <c r="C10" s="25" t="s">
        <v>104</v>
      </c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5"/>
      <c r="P10" s="24"/>
      <c r="Q10" s="25"/>
      <c r="R10" s="24"/>
      <c r="S10" s="25"/>
      <c r="T10" s="24"/>
      <c r="U10" s="25"/>
      <c r="V10" s="24">
        <v>46</v>
      </c>
      <c r="W10" s="25" t="s">
        <v>7</v>
      </c>
      <c r="X10" s="24">
        <v>50</v>
      </c>
      <c r="Y10" s="25" t="s">
        <v>9</v>
      </c>
      <c r="Z10" s="24"/>
      <c r="AA10" s="25"/>
      <c r="AB10" s="24"/>
      <c r="AC10" s="25"/>
      <c r="AD10" s="24" t="s">
        <v>74</v>
      </c>
      <c r="AE10" s="25" t="s">
        <v>260</v>
      </c>
      <c r="AF10" s="24"/>
      <c r="AG10" s="25"/>
      <c r="AH10" s="24"/>
      <c r="AI10" s="25"/>
      <c r="AJ10" s="24"/>
      <c r="AK10" s="25"/>
      <c r="AL10" s="24"/>
      <c r="AM10" s="25"/>
      <c r="AN10" s="24"/>
      <c r="AO10" s="25"/>
      <c r="AP10" s="24"/>
      <c r="AQ10" s="25"/>
      <c r="AR10" s="24">
        <v>45</v>
      </c>
      <c r="AS10" s="25" t="s">
        <v>261</v>
      </c>
      <c r="AT10" s="24"/>
      <c r="AU10" s="25"/>
      <c r="AV10" s="24"/>
      <c r="AW10" s="25"/>
      <c r="AX10" s="24"/>
      <c r="AY10" s="25"/>
      <c r="AZ10" s="24"/>
      <c r="BA10" s="25"/>
      <c r="BB10" s="24">
        <v>14</v>
      </c>
      <c r="BC10" s="25" t="s">
        <v>243</v>
      </c>
      <c r="BD10" s="24"/>
      <c r="BE10" s="25"/>
      <c r="BF10" s="24"/>
      <c r="BG10" s="25"/>
      <c r="BH10" s="24">
        <v>58</v>
      </c>
      <c r="BI10" s="25" t="s">
        <v>1</v>
      </c>
      <c r="BJ10" s="24"/>
      <c r="BK10" s="25"/>
      <c r="BL10" s="24"/>
      <c r="BM10" s="25"/>
      <c r="BN10" s="24"/>
      <c r="BO10" s="25"/>
      <c r="BP10" s="24"/>
      <c r="BQ10" s="25"/>
      <c r="BR10" s="24"/>
      <c r="BS10" s="25"/>
      <c r="BT10" s="24">
        <v>55</v>
      </c>
      <c r="BU10" s="25" t="s">
        <v>263</v>
      </c>
      <c r="BV10" s="24"/>
      <c r="BW10" s="25"/>
      <c r="BX10" s="182">
        <v>47</v>
      </c>
      <c r="BY10" s="183" t="s">
        <v>247</v>
      </c>
      <c r="BZ10" s="182"/>
      <c r="CA10" s="183"/>
      <c r="CB10" s="24"/>
      <c r="CC10" s="25"/>
      <c r="CD10" s="24"/>
      <c r="CE10" s="25"/>
      <c r="CF10" s="24"/>
      <c r="CG10" s="25"/>
      <c r="CH10" s="24"/>
      <c r="CI10" s="25"/>
      <c r="CJ10" s="24"/>
      <c r="CK10" s="25"/>
      <c r="CL10" s="24"/>
      <c r="CM10" s="25"/>
      <c r="CN10" s="24">
        <v>15</v>
      </c>
      <c r="CO10" s="25" t="s">
        <v>16</v>
      </c>
      <c r="CP10" s="24"/>
      <c r="CQ10" s="25"/>
      <c r="CR10" s="24">
        <v>57</v>
      </c>
      <c r="CS10" s="25" t="s">
        <v>14</v>
      </c>
      <c r="CT10" s="24"/>
      <c r="CU10" s="25"/>
      <c r="CV10" s="24">
        <v>8</v>
      </c>
      <c r="CW10" s="25" t="s">
        <v>264</v>
      </c>
      <c r="CX10" s="24"/>
      <c r="CY10" s="25"/>
      <c r="CZ10" s="24"/>
      <c r="DA10" s="25"/>
      <c r="DB10" s="24">
        <v>53</v>
      </c>
      <c r="DC10" s="25" t="s">
        <v>257</v>
      </c>
    </row>
    <row r="11" spans="1:107">
      <c r="A11" s="250" t="s">
        <v>106</v>
      </c>
      <c r="B11" s="194">
        <v>1</v>
      </c>
      <c r="C11" s="27" t="s">
        <v>44</v>
      </c>
      <c r="D11" s="28"/>
      <c r="E11" s="29"/>
      <c r="F11" s="28">
        <v>47</v>
      </c>
      <c r="G11" s="29" t="s">
        <v>4</v>
      </c>
      <c r="H11" s="28"/>
      <c r="I11" s="29"/>
      <c r="J11" s="28">
        <v>27</v>
      </c>
      <c r="K11" s="29" t="s">
        <v>265</v>
      </c>
      <c r="L11" s="28">
        <v>49</v>
      </c>
      <c r="M11" s="29" t="s">
        <v>192</v>
      </c>
      <c r="N11" s="28">
        <v>56</v>
      </c>
      <c r="O11" s="29" t="s">
        <v>16</v>
      </c>
      <c r="P11" s="28"/>
      <c r="Q11" s="29"/>
      <c r="R11" s="28">
        <v>29</v>
      </c>
      <c r="S11" s="29" t="s">
        <v>193</v>
      </c>
      <c r="T11" s="28"/>
      <c r="U11" s="29"/>
      <c r="V11" s="28"/>
      <c r="W11" s="29"/>
      <c r="X11" s="28">
        <v>46</v>
      </c>
      <c r="Y11" s="29" t="s">
        <v>5</v>
      </c>
      <c r="Z11" s="28"/>
      <c r="AA11" s="29"/>
      <c r="AB11" s="28">
        <v>19</v>
      </c>
      <c r="AC11" s="29" t="s">
        <v>194</v>
      </c>
      <c r="AD11" s="28"/>
      <c r="AE11" s="29"/>
      <c r="AF11" s="28">
        <v>45</v>
      </c>
      <c r="AG11" s="29" t="s">
        <v>196</v>
      </c>
      <c r="AH11" s="28"/>
      <c r="AI11" s="29"/>
      <c r="AJ11" s="28"/>
      <c r="AK11" s="29"/>
      <c r="AL11" s="28"/>
      <c r="AM11" s="29"/>
      <c r="AN11" s="28"/>
      <c r="AO11" s="29"/>
      <c r="AP11" s="28">
        <v>25</v>
      </c>
      <c r="AQ11" s="29" t="s">
        <v>265</v>
      </c>
      <c r="AR11" s="28">
        <v>14</v>
      </c>
      <c r="AS11" s="29" t="s">
        <v>197</v>
      </c>
      <c r="AT11" s="28"/>
      <c r="AU11" s="29"/>
      <c r="AV11" s="28"/>
      <c r="AW11" s="29"/>
      <c r="AX11" s="28"/>
      <c r="AY11" s="29"/>
      <c r="AZ11" s="28"/>
      <c r="BA11" s="29"/>
      <c r="BB11" s="28">
        <v>35</v>
      </c>
      <c r="BC11" s="29" t="s">
        <v>243</v>
      </c>
      <c r="BD11" s="28"/>
      <c r="BE11" s="29"/>
      <c r="BF11" s="28">
        <v>48</v>
      </c>
      <c r="BG11" s="29" t="s">
        <v>15</v>
      </c>
      <c r="BH11" s="28">
        <v>58</v>
      </c>
      <c r="BI11" s="29" t="s">
        <v>7</v>
      </c>
      <c r="BJ11" s="28">
        <v>8</v>
      </c>
      <c r="BK11" s="29" t="s">
        <v>261</v>
      </c>
      <c r="BL11" s="28"/>
      <c r="BM11" s="29"/>
      <c r="BN11" s="28"/>
      <c r="BO11" s="29"/>
      <c r="BP11" s="28"/>
      <c r="BQ11" s="29"/>
      <c r="BR11" s="28"/>
      <c r="BS11" s="29"/>
      <c r="BT11" s="28">
        <v>55</v>
      </c>
      <c r="BU11" s="29" t="s">
        <v>199</v>
      </c>
      <c r="BV11" s="28"/>
      <c r="BW11" s="29"/>
      <c r="BX11" s="176"/>
      <c r="BY11" s="177"/>
      <c r="BZ11" s="176">
        <v>57</v>
      </c>
      <c r="CA11" s="177" t="s">
        <v>11</v>
      </c>
      <c r="CB11" s="28"/>
      <c r="CC11" s="29"/>
      <c r="CD11" s="28">
        <v>50</v>
      </c>
      <c r="CE11" s="29" t="s">
        <v>266</v>
      </c>
      <c r="CF11" s="28"/>
      <c r="CG11" s="29"/>
      <c r="CH11" s="28"/>
      <c r="CI11" s="29"/>
      <c r="CJ11" s="28"/>
      <c r="CK11" s="29"/>
      <c r="CL11" s="28"/>
      <c r="CM11" s="29"/>
      <c r="CN11" s="28"/>
      <c r="CO11" s="29"/>
      <c r="CP11" s="28"/>
      <c r="CQ11" s="29"/>
      <c r="CR11" s="28"/>
      <c r="CS11" s="29"/>
      <c r="CT11" s="28">
        <v>16</v>
      </c>
      <c r="CU11" s="29" t="s">
        <v>9</v>
      </c>
      <c r="CV11" s="28">
        <v>28</v>
      </c>
      <c r="CW11" s="29" t="s">
        <v>264</v>
      </c>
      <c r="CX11" s="28"/>
      <c r="CY11" s="29"/>
      <c r="CZ11" s="28">
        <v>53</v>
      </c>
      <c r="DA11" s="29" t="s">
        <v>14</v>
      </c>
      <c r="DB11" s="28"/>
      <c r="DC11" s="29"/>
    </row>
    <row r="12" spans="1:107">
      <c r="A12" s="251"/>
      <c r="B12" s="195">
        <v>2</v>
      </c>
      <c r="C12" s="23" t="s">
        <v>61</v>
      </c>
      <c r="D12" s="22"/>
      <c r="E12" s="23"/>
      <c r="F12" s="22">
        <v>47</v>
      </c>
      <c r="G12" s="23" t="s">
        <v>4</v>
      </c>
      <c r="H12" s="22"/>
      <c r="I12" s="23"/>
      <c r="J12" s="22">
        <v>27</v>
      </c>
      <c r="K12" s="23" t="s">
        <v>265</v>
      </c>
      <c r="L12" s="22">
        <v>49</v>
      </c>
      <c r="M12" s="23" t="s">
        <v>192</v>
      </c>
      <c r="N12" s="22">
        <v>56</v>
      </c>
      <c r="O12" s="23" t="s">
        <v>14</v>
      </c>
      <c r="P12" s="22" t="s">
        <v>74</v>
      </c>
      <c r="Q12" s="23" t="s">
        <v>267</v>
      </c>
      <c r="R12" s="22">
        <v>29</v>
      </c>
      <c r="S12" s="23" t="s">
        <v>193</v>
      </c>
      <c r="T12" s="22"/>
      <c r="U12" s="23"/>
      <c r="V12" s="22">
        <v>45</v>
      </c>
      <c r="W12" s="23" t="s">
        <v>3</v>
      </c>
      <c r="X12" s="22">
        <v>46</v>
      </c>
      <c r="Y12" s="23" t="s">
        <v>5</v>
      </c>
      <c r="Z12" s="22"/>
      <c r="AA12" s="23"/>
      <c r="AB12" s="22">
        <v>19</v>
      </c>
      <c r="AC12" s="23" t="s">
        <v>194</v>
      </c>
      <c r="AD12" s="22" t="s">
        <v>74</v>
      </c>
      <c r="AE12" s="23" t="s">
        <v>268</v>
      </c>
      <c r="AF12" s="22"/>
      <c r="AG12" s="23"/>
      <c r="AH12" s="22"/>
      <c r="AI12" s="23"/>
      <c r="AJ12" s="22"/>
      <c r="AK12" s="23"/>
      <c r="AL12" s="22"/>
      <c r="AM12" s="23"/>
      <c r="AN12" s="22">
        <v>53</v>
      </c>
      <c r="AO12" s="23" t="s">
        <v>243</v>
      </c>
      <c r="AP12" s="22">
        <v>25</v>
      </c>
      <c r="AQ12" s="23" t="s">
        <v>265</v>
      </c>
      <c r="AR12" s="22">
        <v>14</v>
      </c>
      <c r="AS12" s="23" t="s">
        <v>197</v>
      </c>
      <c r="AT12" s="22"/>
      <c r="AU12" s="23"/>
      <c r="AV12" s="22">
        <v>15</v>
      </c>
      <c r="AW12" s="23" t="s">
        <v>2</v>
      </c>
      <c r="AX12" s="22"/>
      <c r="AY12" s="23"/>
      <c r="AZ12" s="22"/>
      <c r="BA12" s="23"/>
      <c r="BB12" s="22">
        <v>35</v>
      </c>
      <c r="BC12" s="23" t="s">
        <v>261</v>
      </c>
      <c r="BD12" s="22"/>
      <c r="BE12" s="23"/>
      <c r="BF12" s="22">
        <v>16</v>
      </c>
      <c r="BG12" s="23" t="s">
        <v>1</v>
      </c>
      <c r="BH12" s="22">
        <v>58</v>
      </c>
      <c r="BI12" s="23" t="s">
        <v>234</v>
      </c>
      <c r="BJ12" s="22">
        <v>8</v>
      </c>
      <c r="BK12" s="23" t="s">
        <v>9</v>
      </c>
      <c r="BL12" s="22" t="s">
        <v>74</v>
      </c>
      <c r="BM12" s="23" t="s">
        <v>269</v>
      </c>
      <c r="BN12" s="22"/>
      <c r="BO12" s="23"/>
      <c r="BP12" s="22"/>
      <c r="BQ12" s="23"/>
      <c r="BR12" s="22"/>
      <c r="BS12" s="23"/>
      <c r="BT12" s="22">
        <v>55</v>
      </c>
      <c r="BU12" s="23" t="s">
        <v>199</v>
      </c>
      <c r="BV12" s="22"/>
      <c r="BW12" s="23"/>
      <c r="BX12" s="178">
        <v>48</v>
      </c>
      <c r="BY12" s="179" t="s">
        <v>236</v>
      </c>
      <c r="BZ12" s="178">
        <v>57</v>
      </c>
      <c r="CA12" s="179" t="s">
        <v>11</v>
      </c>
      <c r="CB12" s="22"/>
      <c r="CC12" s="23"/>
      <c r="CD12" s="22">
        <v>50</v>
      </c>
      <c r="CE12" s="23" t="s">
        <v>266</v>
      </c>
      <c r="CF12" s="22"/>
      <c r="CG12" s="23"/>
      <c r="CH12" s="22"/>
      <c r="CI12" s="23"/>
      <c r="CJ12" s="22"/>
      <c r="CK12" s="23"/>
      <c r="CL12" s="22"/>
      <c r="CM12" s="23"/>
      <c r="CN12" s="22"/>
      <c r="CO12" s="23"/>
      <c r="CP12" s="22"/>
      <c r="CQ12" s="23"/>
      <c r="CR12" s="22"/>
      <c r="CS12" s="23"/>
      <c r="CT12" s="22"/>
      <c r="CU12" s="23"/>
      <c r="CV12" s="22">
        <v>28</v>
      </c>
      <c r="CW12" s="23" t="s">
        <v>264</v>
      </c>
      <c r="CX12" s="22"/>
      <c r="CY12" s="23"/>
      <c r="CZ12" s="22"/>
      <c r="DA12" s="23"/>
      <c r="DB12" s="22"/>
      <c r="DC12" s="23"/>
    </row>
    <row r="13" spans="1:107">
      <c r="A13" s="251"/>
      <c r="B13" s="195">
        <v>3</v>
      </c>
      <c r="C13" s="23" t="s">
        <v>70</v>
      </c>
      <c r="D13" s="22"/>
      <c r="E13" s="23"/>
      <c r="F13" s="22"/>
      <c r="G13" s="23"/>
      <c r="H13" s="22"/>
      <c r="I13" s="23"/>
      <c r="J13" s="22">
        <v>49</v>
      </c>
      <c r="K13" s="23" t="s">
        <v>270</v>
      </c>
      <c r="L13" s="22"/>
      <c r="M13" s="23"/>
      <c r="N13" s="22" t="s">
        <v>74</v>
      </c>
      <c r="O13" s="23" t="s">
        <v>237</v>
      </c>
      <c r="P13" s="22"/>
      <c r="Q13" s="23"/>
      <c r="R13" s="22"/>
      <c r="S13" s="23"/>
      <c r="T13" s="22"/>
      <c r="U13" s="23"/>
      <c r="V13" s="22"/>
      <c r="W13" s="23"/>
      <c r="X13" s="22">
        <v>46</v>
      </c>
      <c r="Y13" s="23" t="s">
        <v>5</v>
      </c>
      <c r="Z13" s="22"/>
      <c r="AA13" s="23"/>
      <c r="AB13" s="22">
        <v>27</v>
      </c>
      <c r="AC13" s="23" t="s">
        <v>271</v>
      </c>
      <c r="AD13" s="22" t="s">
        <v>74</v>
      </c>
      <c r="AE13" s="23" t="s">
        <v>239</v>
      </c>
      <c r="AF13" s="22">
        <v>54</v>
      </c>
      <c r="AG13" s="23" t="s">
        <v>271</v>
      </c>
      <c r="AH13" s="22"/>
      <c r="AI13" s="23"/>
      <c r="AJ13" s="22"/>
      <c r="AK13" s="23"/>
      <c r="AL13" s="22">
        <v>45</v>
      </c>
      <c r="AM13" s="23" t="s">
        <v>272</v>
      </c>
      <c r="AN13" s="22">
        <v>53</v>
      </c>
      <c r="AO13" s="23" t="s">
        <v>261</v>
      </c>
      <c r="AP13" s="22"/>
      <c r="AQ13" s="23"/>
      <c r="AR13" s="22">
        <v>14</v>
      </c>
      <c r="AS13" s="23" t="s">
        <v>197</v>
      </c>
      <c r="AT13" s="22"/>
      <c r="AU13" s="23"/>
      <c r="AV13" s="22" t="s">
        <v>95</v>
      </c>
      <c r="AW13" s="23" t="s">
        <v>3</v>
      </c>
      <c r="AX13" s="22"/>
      <c r="AY13" s="23"/>
      <c r="AZ13" s="22">
        <v>25</v>
      </c>
      <c r="BA13" s="23" t="s">
        <v>273</v>
      </c>
      <c r="BB13" s="22">
        <v>35</v>
      </c>
      <c r="BC13" s="23" t="s">
        <v>18</v>
      </c>
      <c r="BD13" s="22">
        <v>16</v>
      </c>
      <c r="BE13" s="23" t="s">
        <v>4</v>
      </c>
      <c r="BF13" s="22"/>
      <c r="BG13" s="23"/>
      <c r="BH13" s="22">
        <v>58</v>
      </c>
      <c r="BI13" s="23" t="s">
        <v>234</v>
      </c>
      <c r="BJ13" s="22">
        <v>8</v>
      </c>
      <c r="BK13" s="23" t="s">
        <v>242</v>
      </c>
      <c r="BL13" s="22" t="s">
        <v>74</v>
      </c>
      <c r="BM13" s="23" t="s">
        <v>244</v>
      </c>
      <c r="BN13" s="22"/>
      <c r="BO13" s="23"/>
      <c r="BP13" s="22">
        <v>56</v>
      </c>
      <c r="BQ13" s="23" t="s">
        <v>274</v>
      </c>
      <c r="BR13" s="22">
        <v>15</v>
      </c>
      <c r="BS13" s="23" t="s">
        <v>13</v>
      </c>
      <c r="BT13" s="22">
        <v>55</v>
      </c>
      <c r="BU13" s="23" t="s">
        <v>199</v>
      </c>
      <c r="BV13" s="22"/>
      <c r="BW13" s="23"/>
      <c r="BX13" s="178">
        <v>48</v>
      </c>
      <c r="BY13" s="179" t="s">
        <v>236</v>
      </c>
      <c r="BZ13" s="178">
        <v>57</v>
      </c>
      <c r="CA13" s="179" t="s">
        <v>11</v>
      </c>
      <c r="CB13" s="22"/>
      <c r="CC13" s="23"/>
      <c r="CD13" s="22">
        <v>50</v>
      </c>
      <c r="CE13" s="23" t="s">
        <v>266</v>
      </c>
      <c r="CF13" s="22">
        <v>47</v>
      </c>
      <c r="CG13" s="23" t="s">
        <v>7</v>
      </c>
      <c r="CH13" s="22"/>
      <c r="CI13" s="23"/>
      <c r="CJ13" s="22"/>
      <c r="CK13" s="23"/>
      <c r="CL13" s="22"/>
      <c r="CM13" s="23"/>
      <c r="CN13" s="22"/>
      <c r="CO13" s="23"/>
      <c r="CP13" s="22"/>
      <c r="CQ13" s="23"/>
      <c r="CR13" s="22"/>
      <c r="CS13" s="23"/>
      <c r="CT13" s="22">
        <v>19</v>
      </c>
      <c r="CU13" s="23" t="s">
        <v>2</v>
      </c>
      <c r="CV13" s="22">
        <v>28</v>
      </c>
      <c r="CW13" s="23" t="s">
        <v>264</v>
      </c>
      <c r="CX13" s="22"/>
      <c r="CY13" s="23"/>
      <c r="CZ13" s="22">
        <v>29</v>
      </c>
      <c r="DA13" s="23" t="s">
        <v>17</v>
      </c>
      <c r="DB13" s="22"/>
      <c r="DC13" s="23"/>
    </row>
    <row r="14" spans="1:107">
      <c r="A14" s="251"/>
      <c r="B14" s="195">
        <v>4</v>
      </c>
      <c r="C14" s="23" t="s">
        <v>78</v>
      </c>
      <c r="D14" s="22"/>
      <c r="E14" s="23"/>
      <c r="F14" s="22">
        <v>47</v>
      </c>
      <c r="G14" s="23" t="s">
        <v>2</v>
      </c>
      <c r="H14" s="22"/>
      <c r="I14" s="23"/>
      <c r="J14" s="22">
        <v>28</v>
      </c>
      <c r="K14" s="23" t="s">
        <v>275</v>
      </c>
      <c r="L14" s="22">
        <v>45</v>
      </c>
      <c r="M14" s="23" t="s">
        <v>276</v>
      </c>
      <c r="N14" s="22" t="s">
        <v>74</v>
      </c>
      <c r="O14" s="23" t="s">
        <v>277</v>
      </c>
      <c r="P14" s="22" t="s">
        <v>74</v>
      </c>
      <c r="Q14" s="23" t="s">
        <v>278</v>
      </c>
      <c r="R14" s="22">
        <v>54</v>
      </c>
      <c r="S14" s="23" t="s">
        <v>279</v>
      </c>
      <c r="T14" s="22">
        <v>48</v>
      </c>
      <c r="U14" s="23" t="s">
        <v>16</v>
      </c>
      <c r="V14" s="22"/>
      <c r="W14" s="23"/>
      <c r="X14" s="22"/>
      <c r="Y14" s="23"/>
      <c r="Z14" s="22"/>
      <c r="AA14" s="23"/>
      <c r="AB14" s="22">
        <v>46</v>
      </c>
      <c r="AC14" s="23" t="s">
        <v>280</v>
      </c>
      <c r="AD14" s="22" t="s">
        <v>74</v>
      </c>
      <c r="AE14" s="23" t="s">
        <v>281</v>
      </c>
      <c r="AF14" s="22">
        <v>29</v>
      </c>
      <c r="AG14" s="23" t="s">
        <v>282</v>
      </c>
      <c r="AH14" s="22">
        <v>49</v>
      </c>
      <c r="AI14" s="23" t="s">
        <v>283</v>
      </c>
      <c r="AJ14" s="22"/>
      <c r="AK14" s="23"/>
      <c r="AL14" s="22">
        <v>27</v>
      </c>
      <c r="AM14" s="23" t="s">
        <v>284</v>
      </c>
      <c r="AN14" s="22"/>
      <c r="AO14" s="23"/>
      <c r="AP14" s="22">
        <v>25</v>
      </c>
      <c r="AQ14" s="23" t="s">
        <v>285</v>
      </c>
      <c r="AR14" s="22">
        <v>14</v>
      </c>
      <c r="AS14" s="23" t="s">
        <v>14</v>
      </c>
      <c r="AT14" s="22"/>
      <c r="AU14" s="23"/>
      <c r="AV14" s="22">
        <v>35</v>
      </c>
      <c r="AW14" s="23" t="s">
        <v>208</v>
      </c>
      <c r="AX14" s="22"/>
      <c r="AY14" s="23"/>
      <c r="AZ14" s="22">
        <v>50</v>
      </c>
      <c r="BA14" s="23" t="s">
        <v>286</v>
      </c>
      <c r="BB14" s="22"/>
      <c r="BC14" s="23"/>
      <c r="BD14" s="22"/>
      <c r="BE14" s="23"/>
      <c r="BF14" s="22">
        <v>16</v>
      </c>
      <c r="BG14" s="23" t="s">
        <v>1</v>
      </c>
      <c r="BH14" s="22"/>
      <c r="BI14" s="23"/>
      <c r="BJ14" s="22">
        <v>8</v>
      </c>
      <c r="BK14" s="23" t="s">
        <v>13</v>
      </c>
      <c r="BL14" s="22"/>
      <c r="BM14" s="23"/>
      <c r="BN14" s="22">
        <v>56</v>
      </c>
      <c r="BO14" s="23" t="s">
        <v>257</v>
      </c>
      <c r="BP14" s="22">
        <v>55</v>
      </c>
      <c r="BQ14" s="23" t="s">
        <v>9</v>
      </c>
      <c r="BR14" s="22">
        <v>15</v>
      </c>
      <c r="BS14" s="23" t="s">
        <v>198</v>
      </c>
      <c r="BT14" s="22"/>
      <c r="BU14" s="23"/>
      <c r="BV14" s="22">
        <v>19</v>
      </c>
      <c r="BW14" s="23" t="s">
        <v>8</v>
      </c>
      <c r="BX14" s="178"/>
      <c r="BY14" s="179"/>
      <c r="BZ14" s="178"/>
      <c r="CA14" s="179" t="s">
        <v>219</v>
      </c>
      <c r="CB14" s="22"/>
      <c r="CC14" s="23"/>
      <c r="CD14" s="22"/>
      <c r="CE14" s="23"/>
      <c r="CF14" s="22"/>
      <c r="CG14" s="23"/>
      <c r="CH14" s="22"/>
      <c r="CI14" s="23"/>
      <c r="CJ14" s="22"/>
      <c r="CK14" s="23"/>
      <c r="CL14" s="22"/>
      <c r="CM14" s="23"/>
      <c r="CN14" s="22"/>
      <c r="CO14" s="23"/>
      <c r="CP14" s="22"/>
      <c r="CQ14" s="23"/>
      <c r="CR14" s="22"/>
      <c r="CS14" s="23"/>
      <c r="CT14" s="22">
        <v>57</v>
      </c>
      <c r="CU14" s="23" t="s">
        <v>6</v>
      </c>
      <c r="CV14" s="22">
        <v>58</v>
      </c>
      <c r="CW14" s="23" t="s">
        <v>3</v>
      </c>
      <c r="CX14" s="22"/>
      <c r="CY14" s="23"/>
      <c r="CZ14" s="22">
        <v>53</v>
      </c>
      <c r="DA14" s="23" t="s">
        <v>5</v>
      </c>
      <c r="DB14" s="22"/>
      <c r="DC14" s="23"/>
    </row>
    <row r="15" spans="1:107">
      <c r="A15" s="251"/>
      <c r="B15" s="195">
        <v>5</v>
      </c>
      <c r="C15" s="23" t="s">
        <v>85</v>
      </c>
      <c r="D15" s="22"/>
      <c r="E15" s="23"/>
      <c r="F15" s="22"/>
      <c r="G15" s="23"/>
      <c r="H15" s="22"/>
      <c r="I15" s="23"/>
      <c r="J15" s="22">
        <v>28</v>
      </c>
      <c r="K15" s="23" t="s">
        <v>287</v>
      </c>
      <c r="L15" s="22">
        <v>45</v>
      </c>
      <c r="M15" s="23" t="s">
        <v>276</v>
      </c>
      <c r="N15" s="22">
        <v>56</v>
      </c>
      <c r="O15" s="23" t="s">
        <v>4</v>
      </c>
      <c r="P15" s="22" t="s">
        <v>74</v>
      </c>
      <c r="Q15" s="23" t="s">
        <v>288</v>
      </c>
      <c r="R15" s="22">
        <v>54</v>
      </c>
      <c r="S15" s="23" t="s">
        <v>279</v>
      </c>
      <c r="T15" s="22">
        <v>47</v>
      </c>
      <c r="U15" s="23" t="s">
        <v>3</v>
      </c>
      <c r="V15" s="22"/>
      <c r="W15" s="23"/>
      <c r="X15" s="22">
        <v>35</v>
      </c>
      <c r="Y15" s="23" t="s">
        <v>1</v>
      </c>
      <c r="Z15" s="22"/>
      <c r="AA15" s="23"/>
      <c r="AB15" s="22">
        <v>46</v>
      </c>
      <c r="AC15" s="23" t="s">
        <v>280</v>
      </c>
      <c r="AD15" s="22" t="s">
        <v>74</v>
      </c>
      <c r="AE15" s="23" t="s">
        <v>289</v>
      </c>
      <c r="AF15" s="22">
        <v>29</v>
      </c>
      <c r="AG15" s="23" t="s">
        <v>290</v>
      </c>
      <c r="AH15" s="22">
        <v>50</v>
      </c>
      <c r="AI15" s="23" t="s">
        <v>291</v>
      </c>
      <c r="AJ15" s="22">
        <v>15</v>
      </c>
      <c r="AK15" s="23" t="s">
        <v>7</v>
      </c>
      <c r="AL15" s="22">
        <v>27</v>
      </c>
      <c r="AM15" s="23" t="s">
        <v>284</v>
      </c>
      <c r="AN15" s="22"/>
      <c r="AO15" s="23"/>
      <c r="AP15" s="22">
        <v>25</v>
      </c>
      <c r="AQ15" s="23" t="s">
        <v>285</v>
      </c>
      <c r="AR15" s="22">
        <v>14</v>
      </c>
      <c r="AS15" s="23" t="s">
        <v>292</v>
      </c>
      <c r="AT15" s="22"/>
      <c r="AU15" s="23"/>
      <c r="AV15" s="22"/>
      <c r="AW15" s="23"/>
      <c r="AX15" s="22">
        <v>49</v>
      </c>
      <c r="AY15" s="23" t="s">
        <v>210</v>
      </c>
      <c r="AZ15" s="22"/>
      <c r="BA15" s="23"/>
      <c r="BB15" s="22">
        <v>53</v>
      </c>
      <c r="BC15" s="23" t="s">
        <v>208</v>
      </c>
      <c r="BD15" s="22">
        <v>16</v>
      </c>
      <c r="BE15" s="23" t="s">
        <v>17</v>
      </c>
      <c r="BF15" s="22"/>
      <c r="BG15" s="23"/>
      <c r="BH15" s="22"/>
      <c r="BI15" s="23"/>
      <c r="BJ15" s="22">
        <v>8</v>
      </c>
      <c r="BK15" s="23" t="s">
        <v>18</v>
      </c>
      <c r="BL15" s="22" t="s">
        <v>74</v>
      </c>
      <c r="BM15" s="23" t="s">
        <v>293</v>
      </c>
      <c r="BN15" s="22"/>
      <c r="BO15" s="23"/>
      <c r="BP15" s="22">
        <v>55</v>
      </c>
      <c r="BQ15" s="23" t="s">
        <v>9</v>
      </c>
      <c r="BR15" s="22"/>
      <c r="BS15" s="23"/>
      <c r="BT15" s="22"/>
      <c r="BU15" s="23"/>
      <c r="BV15" s="22">
        <v>19</v>
      </c>
      <c r="BW15" s="23" t="s">
        <v>19</v>
      </c>
      <c r="BX15" s="178"/>
      <c r="BY15" s="179"/>
      <c r="BZ15" s="178">
        <v>58</v>
      </c>
      <c r="CA15" s="179" t="s">
        <v>207</v>
      </c>
      <c r="CB15" s="22"/>
      <c r="CC15" s="23"/>
      <c r="CD15" s="22"/>
      <c r="CE15" s="23"/>
      <c r="CF15" s="22"/>
      <c r="CG15" s="23"/>
      <c r="CH15" s="22"/>
      <c r="CI15" s="23"/>
      <c r="CJ15" s="22"/>
      <c r="CK15" s="23"/>
      <c r="CL15" s="22"/>
      <c r="CM15" s="23"/>
      <c r="CN15" s="22"/>
      <c r="CO15" s="23"/>
      <c r="CP15" s="22"/>
      <c r="CQ15" s="23"/>
      <c r="CR15" s="22"/>
      <c r="CS15" s="23"/>
      <c r="CT15" s="22">
        <v>57</v>
      </c>
      <c r="CU15" s="23" t="s">
        <v>6</v>
      </c>
      <c r="CV15" s="22"/>
      <c r="CW15" s="23"/>
      <c r="CX15" s="22"/>
      <c r="CY15" s="23"/>
      <c r="CZ15" s="22">
        <v>48</v>
      </c>
      <c r="DA15" s="23" t="s">
        <v>15</v>
      </c>
      <c r="DB15" s="22"/>
      <c r="DC15" s="23"/>
    </row>
    <row r="16" spans="1:107">
      <c r="A16" s="251"/>
      <c r="B16" s="195">
        <v>6</v>
      </c>
      <c r="C16" s="23" t="s">
        <v>91</v>
      </c>
      <c r="D16" s="22"/>
      <c r="E16" s="23"/>
      <c r="F16" s="22">
        <v>47</v>
      </c>
      <c r="G16" s="23" t="s">
        <v>294</v>
      </c>
      <c r="H16" s="22"/>
      <c r="I16" s="23"/>
      <c r="J16" s="22">
        <v>28</v>
      </c>
      <c r="K16" s="23" t="s">
        <v>295</v>
      </c>
      <c r="L16" s="22">
        <v>27</v>
      </c>
      <c r="M16" s="23" t="s">
        <v>296</v>
      </c>
      <c r="N16" s="22"/>
      <c r="O16" s="23"/>
      <c r="P16" s="22" t="s">
        <v>74</v>
      </c>
      <c r="Q16" s="23" t="s">
        <v>232</v>
      </c>
      <c r="R16" s="22">
        <v>29</v>
      </c>
      <c r="S16" s="23" t="s">
        <v>249</v>
      </c>
      <c r="T16" s="22">
        <v>16</v>
      </c>
      <c r="U16" s="23" t="s">
        <v>13</v>
      </c>
      <c r="V16" s="22"/>
      <c r="W16" s="23"/>
      <c r="X16" s="22"/>
      <c r="Y16" s="23"/>
      <c r="Z16" s="22"/>
      <c r="AA16" s="23"/>
      <c r="AB16" s="22">
        <v>46</v>
      </c>
      <c r="AC16" s="23" t="s">
        <v>251</v>
      </c>
      <c r="AD16" s="22" t="s">
        <v>74</v>
      </c>
      <c r="AE16" s="23" t="s">
        <v>233</v>
      </c>
      <c r="AF16" s="22">
        <v>50</v>
      </c>
      <c r="AG16" s="23" t="s">
        <v>296</v>
      </c>
      <c r="AH16" s="22">
        <v>49</v>
      </c>
      <c r="AI16" s="23" t="s">
        <v>297</v>
      </c>
      <c r="AJ16" s="22">
        <v>15</v>
      </c>
      <c r="AK16" s="23" t="s">
        <v>12</v>
      </c>
      <c r="AL16" s="22">
        <v>45</v>
      </c>
      <c r="AM16" s="23" t="s">
        <v>252</v>
      </c>
      <c r="AN16" s="22"/>
      <c r="AO16" s="23"/>
      <c r="AP16" s="22">
        <v>35</v>
      </c>
      <c r="AQ16" s="23" t="s">
        <v>5</v>
      </c>
      <c r="AR16" s="22"/>
      <c r="AS16" s="23"/>
      <c r="AT16" s="22"/>
      <c r="AU16" s="23"/>
      <c r="AV16" s="22"/>
      <c r="AW16" s="23"/>
      <c r="AX16" s="22"/>
      <c r="AY16" s="23"/>
      <c r="AZ16" s="22">
        <v>25</v>
      </c>
      <c r="BA16" s="23" t="s">
        <v>256</v>
      </c>
      <c r="BB16" s="22">
        <v>53</v>
      </c>
      <c r="BC16" s="23" t="s">
        <v>17</v>
      </c>
      <c r="BD16" s="22"/>
      <c r="BE16" s="23"/>
      <c r="BF16" s="22"/>
      <c r="BG16" s="23"/>
      <c r="BH16" s="22"/>
      <c r="BI16" s="23"/>
      <c r="BJ16" s="22"/>
      <c r="BK16" s="23"/>
      <c r="BL16" s="22" t="s">
        <v>74</v>
      </c>
      <c r="BM16" s="23" t="s">
        <v>298</v>
      </c>
      <c r="BN16" s="22">
        <v>55</v>
      </c>
      <c r="BO16" s="23" t="s">
        <v>10</v>
      </c>
      <c r="BP16" s="22">
        <v>56</v>
      </c>
      <c r="BQ16" s="23" t="s">
        <v>14</v>
      </c>
      <c r="BR16" s="22"/>
      <c r="BS16" s="23"/>
      <c r="BT16" s="22"/>
      <c r="BU16" s="23"/>
      <c r="BV16" s="22">
        <v>19</v>
      </c>
      <c r="BW16" s="23" t="s">
        <v>4</v>
      </c>
      <c r="BX16" s="178">
        <v>54</v>
      </c>
      <c r="BY16" s="179" t="s">
        <v>299</v>
      </c>
      <c r="BZ16" s="178">
        <v>58</v>
      </c>
      <c r="CA16" s="179" t="s">
        <v>2</v>
      </c>
      <c r="CB16" s="22"/>
      <c r="CC16" s="23"/>
      <c r="CD16" s="22"/>
      <c r="CE16" s="23"/>
      <c r="CF16" s="22"/>
      <c r="CG16" s="23"/>
      <c r="CH16" s="22">
        <v>14</v>
      </c>
      <c r="CI16" s="23" t="s">
        <v>16</v>
      </c>
      <c r="CJ16" s="22"/>
      <c r="CK16" s="23"/>
      <c r="CL16" s="22"/>
      <c r="CM16" s="23"/>
      <c r="CN16" s="22"/>
      <c r="CO16" s="23"/>
      <c r="CP16" s="22"/>
      <c r="CQ16" s="23"/>
      <c r="CR16" s="22">
        <v>8</v>
      </c>
      <c r="CS16" s="23" t="s">
        <v>1</v>
      </c>
      <c r="CT16" s="22">
        <v>57</v>
      </c>
      <c r="CU16" s="23" t="s">
        <v>3</v>
      </c>
      <c r="CV16" s="22"/>
      <c r="CW16" s="23"/>
      <c r="CX16" s="22"/>
      <c r="CY16" s="23"/>
      <c r="CZ16" s="22">
        <v>48</v>
      </c>
      <c r="DA16" s="23" t="s">
        <v>15</v>
      </c>
      <c r="DB16" s="22"/>
      <c r="DC16" s="23"/>
    </row>
    <row r="17" spans="1:107">
      <c r="A17" s="251"/>
      <c r="B17" s="195">
        <v>7</v>
      </c>
      <c r="C17" s="23" t="s">
        <v>97</v>
      </c>
      <c r="D17" s="30"/>
      <c r="E17" s="31"/>
      <c r="F17" s="30">
        <v>47</v>
      </c>
      <c r="G17" s="31" t="s">
        <v>294</v>
      </c>
      <c r="H17" s="30"/>
      <c r="I17" s="31"/>
      <c r="J17" s="30">
        <v>28</v>
      </c>
      <c r="K17" s="31" t="s">
        <v>211</v>
      </c>
      <c r="L17" s="30">
        <v>48</v>
      </c>
      <c r="M17" s="31" t="s">
        <v>212</v>
      </c>
      <c r="N17" s="30"/>
      <c r="O17" s="31"/>
      <c r="P17" s="30" t="s">
        <v>74</v>
      </c>
      <c r="Q17" s="31" t="s">
        <v>300</v>
      </c>
      <c r="R17" s="30">
        <v>29</v>
      </c>
      <c r="S17" s="31" t="s">
        <v>214</v>
      </c>
      <c r="T17" s="30">
        <v>16</v>
      </c>
      <c r="U17" s="31" t="s">
        <v>13</v>
      </c>
      <c r="V17" s="30"/>
      <c r="W17" s="31"/>
      <c r="X17" s="30"/>
      <c r="Y17" s="31"/>
      <c r="Z17" s="30"/>
      <c r="AA17" s="31"/>
      <c r="AB17" s="30"/>
      <c r="AC17" s="31"/>
      <c r="AD17" s="30" t="s">
        <v>74</v>
      </c>
      <c r="AE17" s="31" t="s">
        <v>301</v>
      </c>
      <c r="AF17" s="180">
        <v>19</v>
      </c>
      <c r="AG17" s="181" t="s">
        <v>215</v>
      </c>
      <c r="AH17" s="30">
        <v>50</v>
      </c>
      <c r="AI17" s="31" t="s">
        <v>216</v>
      </c>
      <c r="AJ17" s="30"/>
      <c r="AK17" s="31"/>
      <c r="AL17" s="30">
        <v>45</v>
      </c>
      <c r="AM17" s="31" t="s">
        <v>217</v>
      </c>
      <c r="AN17" s="30"/>
      <c r="AO17" s="31"/>
      <c r="AP17" s="30"/>
      <c r="AQ17" s="31"/>
      <c r="AR17" s="30">
        <v>35</v>
      </c>
      <c r="AS17" s="31" t="s">
        <v>206</v>
      </c>
      <c r="AT17" s="30">
        <v>49</v>
      </c>
      <c r="AU17" s="31" t="s">
        <v>302</v>
      </c>
      <c r="AV17" s="30"/>
      <c r="AW17" s="31"/>
      <c r="AX17" s="30">
        <v>27</v>
      </c>
      <c r="AY17" s="31" t="s">
        <v>303</v>
      </c>
      <c r="AZ17" s="30">
        <v>25</v>
      </c>
      <c r="BA17" s="31" t="s">
        <v>218</v>
      </c>
      <c r="BB17" s="180">
        <v>46</v>
      </c>
      <c r="BC17" s="181" t="s">
        <v>197</v>
      </c>
      <c r="BD17" s="30"/>
      <c r="BE17" s="31"/>
      <c r="BF17" s="30"/>
      <c r="BG17" s="31"/>
      <c r="BH17" s="30"/>
      <c r="BI17" s="31"/>
      <c r="BJ17" s="30"/>
      <c r="BK17" s="31"/>
      <c r="BL17" s="30" t="s">
        <v>74</v>
      </c>
      <c r="BM17" s="31" t="s">
        <v>304</v>
      </c>
      <c r="BN17" s="30"/>
      <c r="BO17" s="31"/>
      <c r="BP17" s="30">
        <v>56</v>
      </c>
      <c r="BQ17" s="31" t="s">
        <v>14</v>
      </c>
      <c r="BR17" s="30">
        <v>15</v>
      </c>
      <c r="BS17" s="31" t="s">
        <v>18</v>
      </c>
      <c r="BT17" s="30">
        <v>55</v>
      </c>
      <c r="BU17" s="31" t="s">
        <v>305</v>
      </c>
      <c r="BV17" s="180" t="s">
        <v>95</v>
      </c>
      <c r="BW17" s="181" t="s">
        <v>9</v>
      </c>
      <c r="BX17" s="180">
        <v>54</v>
      </c>
      <c r="BY17" s="181" t="s">
        <v>299</v>
      </c>
      <c r="BZ17" s="180">
        <v>58</v>
      </c>
      <c r="CA17" s="181" t="s">
        <v>17</v>
      </c>
      <c r="CB17" s="30"/>
      <c r="CC17" s="31"/>
      <c r="CD17" s="30"/>
      <c r="CE17" s="31"/>
      <c r="CF17" s="30"/>
      <c r="CG17" s="31"/>
      <c r="CH17" s="30">
        <v>14</v>
      </c>
      <c r="CI17" s="31" t="s">
        <v>257</v>
      </c>
      <c r="CJ17" s="30"/>
      <c r="CK17" s="31"/>
      <c r="CL17" s="30"/>
      <c r="CM17" s="31"/>
      <c r="CN17" s="30"/>
      <c r="CO17" s="31"/>
      <c r="CP17" s="30"/>
      <c r="CQ17" s="31"/>
      <c r="CR17" s="30">
        <v>8</v>
      </c>
      <c r="CS17" s="31" t="s">
        <v>306</v>
      </c>
      <c r="CT17" s="30">
        <v>57</v>
      </c>
      <c r="CU17" s="31" t="s">
        <v>1</v>
      </c>
      <c r="CV17" s="30"/>
      <c r="CW17" s="31"/>
      <c r="CX17" s="30"/>
      <c r="CY17" s="31"/>
      <c r="CZ17" s="30">
        <v>53</v>
      </c>
      <c r="DA17" s="31" t="s">
        <v>198</v>
      </c>
      <c r="DB17" s="30"/>
      <c r="DC17" s="31"/>
    </row>
    <row r="18" spans="1:107">
      <c r="A18" s="251"/>
      <c r="B18" s="195">
        <v>8</v>
      </c>
      <c r="C18" s="23" t="s">
        <v>102</v>
      </c>
      <c r="D18" s="30"/>
      <c r="E18" s="31"/>
      <c r="F18" s="30">
        <v>47</v>
      </c>
      <c r="G18" s="31" t="s">
        <v>294</v>
      </c>
      <c r="H18" s="30"/>
      <c r="I18" s="31"/>
      <c r="J18" s="30">
        <v>28</v>
      </c>
      <c r="K18" s="31" t="s">
        <v>202</v>
      </c>
      <c r="L18" s="30"/>
      <c r="M18" s="31"/>
      <c r="N18" s="30"/>
      <c r="O18" s="31"/>
      <c r="P18" s="30" t="s">
        <v>74</v>
      </c>
      <c r="Q18" s="31" t="s">
        <v>307</v>
      </c>
      <c r="R18" s="30">
        <v>29</v>
      </c>
      <c r="S18" s="31" t="s">
        <v>238</v>
      </c>
      <c r="T18" s="30"/>
      <c r="U18" s="31"/>
      <c r="V18" s="30"/>
      <c r="W18" s="31"/>
      <c r="X18" s="30"/>
      <c r="Y18" s="31"/>
      <c r="Z18" s="30"/>
      <c r="AA18" s="31"/>
      <c r="AB18" s="30"/>
      <c r="AC18" s="31"/>
      <c r="AD18" s="30" t="s">
        <v>74</v>
      </c>
      <c r="AE18" s="31" t="s">
        <v>308</v>
      </c>
      <c r="AF18" s="30">
        <v>48</v>
      </c>
      <c r="AG18" s="31" t="s">
        <v>203</v>
      </c>
      <c r="AH18" s="30">
        <v>50</v>
      </c>
      <c r="AI18" s="31" t="s">
        <v>240</v>
      </c>
      <c r="AJ18" s="30"/>
      <c r="AK18" s="31"/>
      <c r="AL18" s="30">
        <v>45</v>
      </c>
      <c r="AM18" s="31" t="s">
        <v>205</v>
      </c>
      <c r="AN18" s="30"/>
      <c r="AO18" s="31"/>
      <c r="AP18" s="30">
        <v>25</v>
      </c>
      <c r="AQ18" s="31" t="s">
        <v>241</v>
      </c>
      <c r="AR18" s="30">
        <v>35</v>
      </c>
      <c r="AS18" s="31" t="s">
        <v>206</v>
      </c>
      <c r="AT18" s="30">
        <v>49</v>
      </c>
      <c r="AU18" s="31" t="s">
        <v>302</v>
      </c>
      <c r="AV18" s="30"/>
      <c r="AW18" s="31"/>
      <c r="AX18" s="30">
        <v>27</v>
      </c>
      <c r="AY18" s="31" t="s">
        <v>303</v>
      </c>
      <c r="AZ18" s="30"/>
      <c r="BA18" s="31"/>
      <c r="BB18" s="180">
        <v>46</v>
      </c>
      <c r="BC18" s="181" t="s">
        <v>197</v>
      </c>
      <c r="BD18" s="30"/>
      <c r="BE18" s="31"/>
      <c r="BF18" s="30"/>
      <c r="BG18" s="31"/>
      <c r="BH18" s="30"/>
      <c r="BI18" s="31"/>
      <c r="BJ18" s="30"/>
      <c r="BK18" s="31"/>
      <c r="BL18" s="30"/>
      <c r="BM18" s="31"/>
      <c r="BN18" s="30"/>
      <c r="BO18" s="31"/>
      <c r="BP18" s="180">
        <v>58</v>
      </c>
      <c r="BQ18" s="181" t="s">
        <v>309</v>
      </c>
      <c r="BR18" s="30">
        <v>15</v>
      </c>
      <c r="BS18" s="31" t="s">
        <v>310</v>
      </c>
      <c r="BT18" s="30">
        <v>55</v>
      </c>
      <c r="BU18" s="31" t="s">
        <v>305</v>
      </c>
      <c r="BV18" s="30">
        <v>19</v>
      </c>
      <c r="BW18" s="31" t="s">
        <v>18</v>
      </c>
      <c r="BX18" s="180">
        <v>54</v>
      </c>
      <c r="BY18" s="181" t="s">
        <v>299</v>
      </c>
      <c r="BZ18" s="180"/>
      <c r="CA18" s="181"/>
      <c r="CB18" s="30"/>
      <c r="CC18" s="31"/>
      <c r="CD18" s="30"/>
      <c r="CE18" s="31"/>
      <c r="CF18" s="30"/>
      <c r="CG18" s="31"/>
      <c r="CH18" s="30">
        <v>14</v>
      </c>
      <c r="CI18" s="31" t="s">
        <v>4</v>
      </c>
      <c r="CJ18" s="30"/>
      <c r="CK18" s="31"/>
      <c r="CL18" s="30"/>
      <c r="CM18" s="31"/>
      <c r="CN18" s="30"/>
      <c r="CO18" s="31"/>
      <c r="CP18" s="30"/>
      <c r="CQ18" s="31"/>
      <c r="CR18" s="30">
        <v>8</v>
      </c>
      <c r="CS18" s="31" t="s">
        <v>5</v>
      </c>
      <c r="CT18" s="30">
        <v>57</v>
      </c>
      <c r="CU18" s="31" t="s">
        <v>14</v>
      </c>
      <c r="CV18" s="30"/>
      <c r="CW18" s="31"/>
      <c r="CX18" s="30"/>
      <c r="CY18" s="31"/>
      <c r="CZ18" s="30">
        <v>53</v>
      </c>
      <c r="DA18" s="31" t="s">
        <v>7</v>
      </c>
      <c r="DB18" s="30"/>
      <c r="DC18" s="31"/>
    </row>
    <row r="19" spans="1:107" ht="15.75" thickBot="1">
      <c r="A19" s="252"/>
      <c r="B19" s="196">
        <v>9</v>
      </c>
      <c r="C19" s="25" t="s">
        <v>104</v>
      </c>
      <c r="D19" s="24"/>
      <c r="E19" s="25"/>
      <c r="F19" s="24">
        <v>47</v>
      </c>
      <c r="G19" s="25" t="s">
        <v>294</v>
      </c>
      <c r="H19" s="24"/>
      <c r="I19" s="25"/>
      <c r="J19" s="24"/>
      <c r="K19" s="25"/>
      <c r="L19" s="24"/>
      <c r="M19" s="25"/>
      <c r="N19" s="24"/>
      <c r="O19" s="25"/>
      <c r="P19" s="24" t="s">
        <v>74</v>
      </c>
      <c r="Q19" s="25" t="s">
        <v>307</v>
      </c>
      <c r="R19" s="24">
        <v>29</v>
      </c>
      <c r="S19" s="25" t="s">
        <v>238</v>
      </c>
      <c r="T19" s="24"/>
      <c r="U19" s="25"/>
      <c r="V19" s="24"/>
      <c r="W19" s="25"/>
      <c r="X19" s="24"/>
      <c r="Y19" s="25"/>
      <c r="Z19" s="24"/>
      <c r="AA19" s="25"/>
      <c r="AB19" s="24"/>
      <c r="AC19" s="25"/>
      <c r="AD19" s="24" t="s">
        <v>74</v>
      </c>
      <c r="AE19" s="25" t="s">
        <v>308</v>
      </c>
      <c r="AF19" s="24"/>
      <c r="AG19" s="25"/>
      <c r="AH19" s="24">
        <v>50</v>
      </c>
      <c r="AI19" s="25" t="s">
        <v>240</v>
      </c>
      <c r="AJ19" s="24"/>
      <c r="AK19" s="25"/>
      <c r="AL19" s="24"/>
      <c r="AM19" s="25"/>
      <c r="AN19" s="24"/>
      <c r="AO19" s="25"/>
      <c r="AP19" s="24">
        <v>25</v>
      </c>
      <c r="AQ19" s="25" t="s">
        <v>241</v>
      </c>
      <c r="AR19" s="24">
        <v>35</v>
      </c>
      <c r="AS19" s="25" t="s">
        <v>206</v>
      </c>
      <c r="AT19" s="24">
        <v>49</v>
      </c>
      <c r="AU19" s="25" t="s">
        <v>302</v>
      </c>
      <c r="AV19" s="24"/>
      <c r="AW19" s="25"/>
      <c r="AX19" s="24">
        <v>27</v>
      </c>
      <c r="AY19" s="25" t="s">
        <v>303</v>
      </c>
      <c r="AZ19" s="24"/>
      <c r="BA19" s="25"/>
      <c r="BB19" s="24"/>
      <c r="BC19" s="25"/>
      <c r="BD19" s="24"/>
      <c r="BE19" s="25"/>
      <c r="BF19" s="24"/>
      <c r="BG19" s="25"/>
      <c r="BH19" s="24"/>
      <c r="BI19" s="25"/>
      <c r="BJ19" s="24"/>
      <c r="BK19" s="25"/>
      <c r="BL19" s="24"/>
      <c r="BM19" s="25"/>
      <c r="BN19" s="24"/>
      <c r="BO19" s="25"/>
      <c r="BP19" s="182">
        <v>58</v>
      </c>
      <c r="BQ19" s="183" t="s">
        <v>309</v>
      </c>
      <c r="BR19" s="24">
        <v>15</v>
      </c>
      <c r="BS19" s="25" t="s">
        <v>310</v>
      </c>
      <c r="BT19" s="24">
        <v>55</v>
      </c>
      <c r="BU19" s="25" t="s">
        <v>305</v>
      </c>
      <c r="BV19" s="24"/>
      <c r="BW19" s="25"/>
      <c r="BX19" s="182">
        <v>54</v>
      </c>
      <c r="BY19" s="183" t="s">
        <v>299</v>
      </c>
      <c r="BZ19" s="182"/>
      <c r="CA19" s="183"/>
      <c r="CB19" s="24"/>
      <c r="CC19" s="25"/>
      <c r="CD19" s="24"/>
      <c r="CE19" s="25"/>
      <c r="CF19" s="24"/>
      <c r="CG19" s="25"/>
      <c r="CH19" s="24"/>
      <c r="CI19" s="25"/>
      <c r="CJ19" s="24"/>
      <c r="CK19" s="25"/>
      <c r="CL19" s="24"/>
      <c r="CM19" s="25"/>
      <c r="CN19" s="24"/>
      <c r="CO19" s="25"/>
      <c r="CP19" s="24"/>
      <c r="CQ19" s="25"/>
      <c r="CR19" s="24"/>
      <c r="CS19" s="25"/>
      <c r="CT19" s="24"/>
      <c r="CU19" s="25"/>
      <c r="CV19" s="24"/>
      <c r="CW19" s="25"/>
      <c r="CX19" s="24"/>
      <c r="CY19" s="25"/>
      <c r="CZ19" s="24"/>
      <c r="DA19" s="25"/>
      <c r="DB19" s="24"/>
      <c r="DC19" s="25"/>
    </row>
    <row r="20" spans="1:107">
      <c r="A20" s="250" t="s">
        <v>131</v>
      </c>
      <c r="B20" s="194">
        <v>1</v>
      </c>
      <c r="C20" s="27" t="s">
        <v>44</v>
      </c>
      <c r="D20" s="26"/>
      <c r="E20" s="27"/>
      <c r="F20" s="26">
        <v>47</v>
      </c>
      <c r="G20" s="27" t="s">
        <v>8</v>
      </c>
      <c r="H20" s="26"/>
      <c r="I20" s="27"/>
      <c r="J20" s="26"/>
      <c r="K20" s="27"/>
      <c r="L20" s="26">
        <v>16</v>
      </c>
      <c r="M20" s="27" t="s">
        <v>311</v>
      </c>
      <c r="N20" s="26">
        <v>56</v>
      </c>
      <c r="O20" s="27" t="s">
        <v>14</v>
      </c>
      <c r="P20" s="26"/>
      <c r="Q20" s="27"/>
      <c r="R20" s="26"/>
      <c r="S20" s="27"/>
      <c r="T20" s="26"/>
      <c r="U20" s="27"/>
      <c r="V20" s="26"/>
      <c r="W20" s="27"/>
      <c r="X20" s="26">
        <v>46</v>
      </c>
      <c r="Y20" s="27" t="s">
        <v>5</v>
      </c>
      <c r="Z20" s="26"/>
      <c r="AA20" s="27"/>
      <c r="AB20" s="26"/>
      <c r="AC20" s="27"/>
      <c r="AD20" s="26"/>
      <c r="AE20" s="27"/>
      <c r="AF20" s="26"/>
      <c r="AG20" s="27"/>
      <c r="AH20" s="26"/>
      <c r="AI20" s="27"/>
      <c r="AJ20" s="26"/>
      <c r="AK20" s="27"/>
      <c r="AL20" s="26"/>
      <c r="AM20" s="27"/>
      <c r="AN20" s="26"/>
      <c r="AO20" s="27"/>
      <c r="AP20" s="26">
        <v>28</v>
      </c>
      <c r="AQ20" s="27" t="s">
        <v>312</v>
      </c>
      <c r="AR20" s="26"/>
      <c r="AS20" s="27"/>
      <c r="AT20" s="26"/>
      <c r="AU20" s="27"/>
      <c r="AV20" s="26">
        <v>57</v>
      </c>
      <c r="AW20" s="27" t="s">
        <v>198</v>
      </c>
      <c r="AX20" s="26"/>
      <c r="AY20" s="27"/>
      <c r="AZ20" s="26">
        <v>25</v>
      </c>
      <c r="BA20" s="27" t="s">
        <v>313</v>
      </c>
      <c r="BB20" s="26"/>
      <c r="BC20" s="27"/>
      <c r="BD20" s="26">
        <v>53</v>
      </c>
      <c r="BE20" s="27" t="s">
        <v>6</v>
      </c>
      <c r="BF20" s="26"/>
      <c r="BG20" s="27"/>
      <c r="BH20" s="26"/>
      <c r="BI20" s="27"/>
      <c r="BJ20" s="26"/>
      <c r="BK20" s="27"/>
      <c r="BL20" s="26"/>
      <c r="BM20" s="27"/>
      <c r="BN20" s="26">
        <v>45</v>
      </c>
      <c r="BO20" s="27" t="s">
        <v>257</v>
      </c>
      <c r="BP20" s="26"/>
      <c r="BQ20" s="27"/>
      <c r="BR20" s="26"/>
      <c r="BS20" s="27"/>
      <c r="BT20" s="26">
        <v>55</v>
      </c>
      <c r="BU20" s="27" t="s">
        <v>305</v>
      </c>
      <c r="BV20" s="26"/>
      <c r="BW20" s="27"/>
      <c r="BX20" s="184">
        <v>54</v>
      </c>
      <c r="BY20" s="185" t="s">
        <v>200</v>
      </c>
      <c r="BZ20" s="184"/>
      <c r="CA20" s="185"/>
      <c r="CB20" s="26"/>
      <c r="CC20" s="27"/>
      <c r="CD20" s="26"/>
      <c r="CE20" s="27"/>
      <c r="CF20" s="26">
        <v>50</v>
      </c>
      <c r="CG20" s="27" t="s">
        <v>314</v>
      </c>
      <c r="CH20" s="26">
        <v>48</v>
      </c>
      <c r="CI20" s="27" t="s">
        <v>15</v>
      </c>
      <c r="CJ20" s="26">
        <v>29</v>
      </c>
      <c r="CK20" s="27" t="s">
        <v>315</v>
      </c>
      <c r="CL20" s="26"/>
      <c r="CM20" s="27"/>
      <c r="CN20" s="26"/>
      <c r="CO20" s="27"/>
      <c r="CP20" s="26">
        <v>14</v>
      </c>
      <c r="CQ20" s="27" t="s">
        <v>197</v>
      </c>
      <c r="CR20" s="26"/>
      <c r="CS20" s="27"/>
      <c r="CT20" s="26"/>
      <c r="CU20" s="27"/>
      <c r="CV20" s="26"/>
      <c r="CW20" s="27"/>
      <c r="CX20" s="26"/>
      <c r="CY20" s="27"/>
      <c r="CZ20" s="26"/>
      <c r="DA20" s="27"/>
      <c r="DB20" s="26"/>
      <c r="DC20" s="27"/>
    </row>
    <row r="21" spans="1:107">
      <c r="A21" s="251"/>
      <c r="B21" s="195">
        <v>2</v>
      </c>
      <c r="C21" s="23" t="s">
        <v>61</v>
      </c>
      <c r="D21" s="30"/>
      <c r="E21" s="31"/>
      <c r="F21" s="30">
        <v>47</v>
      </c>
      <c r="G21" s="31" t="s">
        <v>8</v>
      </c>
      <c r="H21" s="30"/>
      <c r="I21" s="31"/>
      <c r="J21" s="30"/>
      <c r="K21" s="31"/>
      <c r="L21" s="30"/>
      <c r="M21" s="31"/>
      <c r="N21" s="30">
        <v>56</v>
      </c>
      <c r="O21" s="31" t="s">
        <v>6</v>
      </c>
      <c r="P21" s="30"/>
      <c r="Q21" s="31"/>
      <c r="R21" s="30">
        <v>49</v>
      </c>
      <c r="S21" s="31" t="s">
        <v>238</v>
      </c>
      <c r="T21" s="30">
        <v>16</v>
      </c>
      <c r="U21" s="31" t="s">
        <v>16</v>
      </c>
      <c r="V21" s="30"/>
      <c r="W21" s="31"/>
      <c r="X21" s="30">
        <v>46</v>
      </c>
      <c r="Y21" s="31" t="s">
        <v>5</v>
      </c>
      <c r="Z21" s="30"/>
      <c r="AA21" s="31"/>
      <c r="AB21" s="30">
        <v>58</v>
      </c>
      <c r="AC21" s="31" t="s">
        <v>316</v>
      </c>
      <c r="AD21" s="30"/>
      <c r="AE21" s="31"/>
      <c r="AF21" s="30"/>
      <c r="AG21" s="31"/>
      <c r="AH21" s="30">
        <v>27</v>
      </c>
      <c r="AI21" s="31" t="s">
        <v>240</v>
      </c>
      <c r="AJ21" s="30">
        <v>19</v>
      </c>
      <c r="AK21" s="31" t="s">
        <v>2</v>
      </c>
      <c r="AL21" s="30"/>
      <c r="AM21" s="31"/>
      <c r="AN21" s="30"/>
      <c r="AO21" s="31"/>
      <c r="AP21" s="30">
        <v>28</v>
      </c>
      <c r="AQ21" s="31" t="s">
        <v>241</v>
      </c>
      <c r="AR21" s="30"/>
      <c r="AS21" s="31"/>
      <c r="AT21" s="30"/>
      <c r="AU21" s="31"/>
      <c r="AV21" s="30"/>
      <c r="AW21" s="31"/>
      <c r="AX21" s="30"/>
      <c r="AY21" s="31"/>
      <c r="AZ21" s="30">
        <v>25</v>
      </c>
      <c r="BA21" s="31" t="s">
        <v>317</v>
      </c>
      <c r="BB21" s="30"/>
      <c r="BC21" s="31"/>
      <c r="BD21" s="30">
        <v>53</v>
      </c>
      <c r="BE21" s="31" t="s">
        <v>17</v>
      </c>
      <c r="BF21" s="30">
        <v>48</v>
      </c>
      <c r="BG21" s="31" t="s">
        <v>15</v>
      </c>
      <c r="BH21" s="30"/>
      <c r="BI21" s="31"/>
      <c r="BJ21" s="30">
        <v>8</v>
      </c>
      <c r="BK21" s="31" t="s">
        <v>9</v>
      </c>
      <c r="BL21" s="30"/>
      <c r="BM21" s="31"/>
      <c r="BN21" s="30">
        <v>45</v>
      </c>
      <c r="BO21" s="31" t="s">
        <v>1</v>
      </c>
      <c r="BP21" s="30"/>
      <c r="BQ21" s="31"/>
      <c r="BR21" s="30"/>
      <c r="BS21" s="31"/>
      <c r="BT21" s="30">
        <v>55</v>
      </c>
      <c r="BU21" s="31" t="s">
        <v>305</v>
      </c>
      <c r="BV21" s="30"/>
      <c r="BW21" s="31"/>
      <c r="BX21" s="180">
        <v>54</v>
      </c>
      <c r="BY21" s="181" t="s">
        <v>200</v>
      </c>
      <c r="BZ21" s="180"/>
      <c r="CA21" s="181"/>
      <c r="CB21" s="30"/>
      <c r="CC21" s="31"/>
      <c r="CD21" s="30"/>
      <c r="CE21" s="31"/>
      <c r="CF21" s="30">
        <v>50</v>
      </c>
      <c r="CG21" s="31" t="s">
        <v>314</v>
      </c>
      <c r="CH21" s="30">
        <v>57</v>
      </c>
      <c r="CI21" s="31" t="s">
        <v>7</v>
      </c>
      <c r="CJ21" s="30">
        <v>29</v>
      </c>
      <c r="CK21" s="31" t="s">
        <v>318</v>
      </c>
      <c r="CL21" s="30"/>
      <c r="CM21" s="31"/>
      <c r="CN21" s="30"/>
      <c r="CO21" s="31"/>
      <c r="CP21" s="30">
        <v>14</v>
      </c>
      <c r="CQ21" s="31" t="s">
        <v>197</v>
      </c>
      <c r="CR21" s="30"/>
      <c r="CS21" s="31"/>
      <c r="CT21" s="30"/>
      <c r="CU21" s="31"/>
      <c r="CV21" s="30">
        <v>35</v>
      </c>
      <c r="CW21" s="31" t="s">
        <v>3</v>
      </c>
      <c r="CX21" s="30"/>
      <c r="CY21" s="31"/>
      <c r="CZ21" s="30"/>
      <c r="DA21" s="31"/>
      <c r="DB21" s="30"/>
      <c r="DC21" s="31"/>
    </row>
    <row r="22" spans="1:107">
      <c r="A22" s="251"/>
      <c r="B22" s="195">
        <v>3</v>
      </c>
      <c r="C22" s="23" t="s">
        <v>70</v>
      </c>
      <c r="D22" s="22"/>
      <c r="E22" s="23"/>
      <c r="F22" s="22">
        <v>47</v>
      </c>
      <c r="G22" s="23" t="s">
        <v>8</v>
      </c>
      <c r="H22" s="22"/>
      <c r="I22" s="23"/>
      <c r="J22" s="22"/>
      <c r="K22" s="23"/>
      <c r="L22" s="22"/>
      <c r="M22" s="23"/>
      <c r="N22" s="22" t="s">
        <v>74</v>
      </c>
      <c r="O22" s="23" t="s">
        <v>277</v>
      </c>
      <c r="P22" s="22" t="s">
        <v>74</v>
      </c>
      <c r="Q22" s="23" t="s">
        <v>278</v>
      </c>
      <c r="R22" s="22">
        <v>49</v>
      </c>
      <c r="S22" s="23" t="s">
        <v>238</v>
      </c>
      <c r="T22" s="22">
        <v>45</v>
      </c>
      <c r="U22" s="23" t="s">
        <v>3</v>
      </c>
      <c r="V22" s="22"/>
      <c r="W22" s="23"/>
      <c r="X22" s="22">
        <v>46</v>
      </c>
      <c r="Y22" s="23" t="s">
        <v>5</v>
      </c>
      <c r="Z22" s="22"/>
      <c r="AA22" s="23"/>
      <c r="AB22" s="22">
        <v>58</v>
      </c>
      <c r="AC22" s="23" t="s">
        <v>316</v>
      </c>
      <c r="AD22" s="22" t="s">
        <v>74</v>
      </c>
      <c r="AE22" s="23" t="s">
        <v>281</v>
      </c>
      <c r="AF22" s="22"/>
      <c r="AG22" s="23"/>
      <c r="AH22" s="22">
        <v>27</v>
      </c>
      <c r="AI22" s="23" t="s">
        <v>240</v>
      </c>
      <c r="AJ22" s="22">
        <v>19</v>
      </c>
      <c r="AK22" s="23" t="s">
        <v>1</v>
      </c>
      <c r="AL22" s="22"/>
      <c r="AM22" s="23"/>
      <c r="AN22" s="22"/>
      <c r="AO22" s="23"/>
      <c r="AP22" s="22">
        <v>28</v>
      </c>
      <c r="AQ22" s="23" t="s">
        <v>241</v>
      </c>
      <c r="AR22" s="22"/>
      <c r="AS22" s="23"/>
      <c r="AT22" s="22"/>
      <c r="AU22" s="23"/>
      <c r="AV22" s="22">
        <v>57</v>
      </c>
      <c r="AW22" s="23" t="s">
        <v>7</v>
      </c>
      <c r="AX22" s="22"/>
      <c r="AY22" s="23"/>
      <c r="AZ22" s="22">
        <v>25</v>
      </c>
      <c r="BA22" s="23" t="s">
        <v>317</v>
      </c>
      <c r="BB22" s="22"/>
      <c r="BC22" s="23"/>
      <c r="BD22" s="22">
        <v>53</v>
      </c>
      <c r="BE22" s="23" t="s">
        <v>17</v>
      </c>
      <c r="BF22" s="22">
        <v>16</v>
      </c>
      <c r="BG22" s="23" t="s">
        <v>12</v>
      </c>
      <c r="BH22" s="22"/>
      <c r="BI22" s="23"/>
      <c r="BJ22" s="22">
        <v>8</v>
      </c>
      <c r="BK22" s="23" t="s">
        <v>261</v>
      </c>
      <c r="BL22" s="22"/>
      <c r="BM22" s="23"/>
      <c r="BN22" s="22">
        <v>56</v>
      </c>
      <c r="BO22" s="23" t="s">
        <v>2</v>
      </c>
      <c r="BP22" s="22">
        <v>15</v>
      </c>
      <c r="BQ22" s="23" t="s">
        <v>6</v>
      </c>
      <c r="BR22" s="22"/>
      <c r="BS22" s="23"/>
      <c r="BT22" s="22">
        <v>55</v>
      </c>
      <c r="BU22" s="23" t="s">
        <v>9</v>
      </c>
      <c r="BV22" s="22"/>
      <c r="BW22" s="23"/>
      <c r="BX22" s="178">
        <v>54</v>
      </c>
      <c r="BY22" s="179" t="s">
        <v>200</v>
      </c>
      <c r="BZ22" s="178"/>
      <c r="CA22" s="179"/>
      <c r="CB22" s="22"/>
      <c r="CC22" s="23"/>
      <c r="CD22" s="22"/>
      <c r="CE22" s="23"/>
      <c r="CF22" s="22">
        <v>50</v>
      </c>
      <c r="CG22" s="23" t="s">
        <v>314</v>
      </c>
      <c r="CH22" s="22">
        <v>48</v>
      </c>
      <c r="CI22" s="23" t="s">
        <v>16</v>
      </c>
      <c r="CJ22" s="22">
        <v>29</v>
      </c>
      <c r="CK22" s="23" t="s">
        <v>318</v>
      </c>
      <c r="CL22" s="22"/>
      <c r="CM22" s="23"/>
      <c r="CN22" s="22"/>
      <c r="CO22" s="23"/>
      <c r="CP22" s="22">
        <v>14</v>
      </c>
      <c r="CQ22" s="23" t="s">
        <v>197</v>
      </c>
      <c r="CR22" s="22"/>
      <c r="CS22" s="23"/>
      <c r="CT22" s="22"/>
      <c r="CU22" s="23"/>
      <c r="CV22" s="22">
        <v>35</v>
      </c>
      <c r="CW22" s="23" t="s">
        <v>264</v>
      </c>
      <c r="CX22" s="22"/>
      <c r="CY22" s="23"/>
      <c r="CZ22" s="22"/>
      <c r="DA22" s="23"/>
      <c r="DB22" s="22"/>
      <c r="DC22" s="23"/>
    </row>
    <row r="23" spans="1:107">
      <c r="A23" s="251"/>
      <c r="B23" s="195">
        <v>4</v>
      </c>
      <c r="C23" s="23" t="s">
        <v>78</v>
      </c>
      <c r="D23" s="22"/>
      <c r="E23" s="23"/>
      <c r="F23" s="22">
        <v>47</v>
      </c>
      <c r="G23" s="23" t="s">
        <v>2</v>
      </c>
      <c r="H23" s="22"/>
      <c r="I23" s="23"/>
      <c r="J23" s="22"/>
      <c r="K23" s="23"/>
      <c r="L23" s="22"/>
      <c r="M23" s="23"/>
      <c r="N23" s="22">
        <v>56</v>
      </c>
      <c r="O23" s="23" t="s">
        <v>14</v>
      </c>
      <c r="P23" s="22" t="s">
        <v>74</v>
      </c>
      <c r="Q23" s="23" t="s">
        <v>213</v>
      </c>
      <c r="R23" s="22"/>
      <c r="S23" s="23"/>
      <c r="T23" s="22">
        <v>45</v>
      </c>
      <c r="U23" s="23" t="s">
        <v>3</v>
      </c>
      <c r="V23" s="22"/>
      <c r="W23" s="23"/>
      <c r="X23" s="22">
        <v>50</v>
      </c>
      <c r="Y23" s="23" t="s">
        <v>1</v>
      </c>
      <c r="Z23" s="22"/>
      <c r="AA23" s="23"/>
      <c r="AB23" s="22"/>
      <c r="AC23" s="23" t="s">
        <v>219</v>
      </c>
      <c r="AD23" s="22"/>
      <c r="AE23" s="23"/>
      <c r="AF23" s="22">
        <v>46</v>
      </c>
      <c r="AG23" s="23" t="s">
        <v>2</v>
      </c>
      <c r="AH23" s="22"/>
      <c r="AI23" s="23"/>
      <c r="AJ23" s="22">
        <v>55</v>
      </c>
      <c r="AK23" s="23" t="s">
        <v>18</v>
      </c>
      <c r="AL23" s="22"/>
      <c r="AM23" s="23"/>
      <c r="AN23" s="22">
        <v>53</v>
      </c>
      <c r="AO23" s="23" t="s">
        <v>6</v>
      </c>
      <c r="AP23" s="22">
        <v>28</v>
      </c>
      <c r="AQ23" s="23" t="s">
        <v>319</v>
      </c>
      <c r="AR23" s="22"/>
      <c r="AS23" s="23"/>
      <c r="AT23" s="22">
        <v>49</v>
      </c>
      <c r="AU23" s="23" t="s">
        <v>261</v>
      </c>
      <c r="AV23" s="22">
        <v>57</v>
      </c>
      <c r="AW23" s="23" t="s">
        <v>7</v>
      </c>
      <c r="AX23" s="22">
        <v>27</v>
      </c>
      <c r="AY23" s="23" t="s">
        <v>210</v>
      </c>
      <c r="AZ23" s="22">
        <v>25</v>
      </c>
      <c r="BA23" s="23" t="s">
        <v>320</v>
      </c>
      <c r="BB23" s="22"/>
      <c r="BC23" s="23"/>
      <c r="BD23" s="22">
        <v>14</v>
      </c>
      <c r="BE23" s="23" t="s">
        <v>16</v>
      </c>
      <c r="BF23" s="22">
        <v>16</v>
      </c>
      <c r="BG23" s="23" t="s">
        <v>12</v>
      </c>
      <c r="BH23" s="22"/>
      <c r="BI23" s="23"/>
      <c r="BJ23" s="22">
        <v>8</v>
      </c>
      <c r="BK23" s="23" t="s">
        <v>13</v>
      </c>
      <c r="BL23" s="22" t="s">
        <v>74</v>
      </c>
      <c r="BM23" s="23" t="s">
        <v>321</v>
      </c>
      <c r="BN23" s="22"/>
      <c r="BO23" s="23"/>
      <c r="BP23" s="22">
        <v>15</v>
      </c>
      <c r="BQ23" s="23" t="s">
        <v>19</v>
      </c>
      <c r="BR23" s="178">
        <v>48</v>
      </c>
      <c r="BS23" s="179" t="s">
        <v>15</v>
      </c>
      <c r="BT23" s="22"/>
      <c r="BU23" s="23"/>
      <c r="BV23" s="22">
        <v>19</v>
      </c>
      <c r="BW23" s="23" t="s">
        <v>8</v>
      </c>
      <c r="BX23" s="178"/>
      <c r="BY23" s="179"/>
      <c r="BZ23" s="178"/>
      <c r="CA23" s="179"/>
      <c r="CB23" s="22" t="s">
        <v>74</v>
      </c>
      <c r="CC23" s="23" t="s">
        <v>222</v>
      </c>
      <c r="CD23" s="22"/>
      <c r="CE23" s="23"/>
      <c r="CF23" s="22"/>
      <c r="CG23" s="23"/>
      <c r="CH23" s="22"/>
      <c r="CI23" s="23"/>
      <c r="CJ23" s="22">
        <v>29</v>
      </c>
      <c r="CK23" s="23" t="s">
        <v>322</v>
      </c>
      <c r="CL23" s="22"/>
      <c r="CM23" s="23"/>
      <c r="CN23" s="22"/>
      <c r="CO23" s="23"/>
      <c r="CP23" s="22"/>
      <c r="CQ23" s="23"/>
      <c r="CR23" s="22"/>
      <c r="CS23" s="23"/>
      <c r="CT23" s="22"/>
      <c r="CU23" s="23"/>
      <c r="CV23" s="22">
        <v>35</v>
      </c>
      <c r="CW23" s="23" t="s">
        <v>264</v>
      </c>
      <c r="CX23" s="22"/>
      <c r="CY23" s="23"/>
      <c r="CZ23" s="22"/>
      <c r="DA23" s="23"/>
      <c r="DB23" s="22"/>
      <c r="DC23" s="23"/>
    </row>
    <row r="24" spans="1:107">
      <c r="A24" s="251"/>
      <c r="B24" s="195">
        <v>5</v>
      </c>
      <c r="C24" s="23" t="s">
        <v>85</v>
      </c>
      <c r="D24" s="22"/>
      <c r="E24" s="23"/>
      <c r="F24" s="22"/>
      <c r="G24" s="23"/>
      <c r="H24" s="22"/>
      <c r="I24" s="23"/>
      <c r="J24" s="22">
        <v>14</v>
      </c>
      <c r="K24" s="23" t="s">
        <v>295</v>
      </c>
      <c r="L24" s="22">
        <v>54</v>
      </c>
      <c r="M24" s="23" t="s">
        <v>296</v>
      </c>
      <c r="N24" s="22">
        <v>56</v>
      </c>
      <c r="O24" s="23" t="s">
        <v>4</v>
      </c>
      <c r="P24" s="22" t="s">
        <v>74</v>
      </c>
      <c r="Q24" s="23" t="s">
        <v>225</v>
      </c>
      <c r="R24" s="22">
        <v>29</v>
      </c>
      <c r="S24" s="23" t="s">
        <v>249</v>
      </c>
      <c r="T24" s="22">
        <v>45</v>
      </c>
      <c r="U24" s="23" t="s">
        <v>13</v>
      </c>
      <c r="V24" s="22"/>
      <c r="W24" s="23"/>
      <c r="X24" s="22">
        <v>50</v>
      </c>
      <c r="Y24" s="23" t="s">
        <v>1</v>
      </c>
      <c r="Z24" s="22"/>
      <c r="AA24" s="23"/>
      <c r="AB24" s="22">
        <v>28</v>
      </c>
      <c r="AC24" s="23" t="s">
        <v>251</v>
      </c>
      <c r="AD24" s="22"/>
      <c r="AE24" s="23"/>
      <c r="AF24" s="22">
        <v>46</v>
      </c>
      <c r="AG24" s="23" t="s">
        <v>296</v>
      </c>
      <c r="AH24" s="22">
        <v>55</v>
      </c>
      <c r="AI24" s="23" t="s">
        <v>297</v>
      </c>
      <c r="AJ24" s="22">
        <v>35</v>
      </c>
      <c r="AK24" s="23" t="s">
        <v>10</v>
      </c>
      <c r="AL24" s="22">
        <v>49</v>
      </c>
      <c r="AM24" s="23" t="s">
        <v>252</v>
      </c>
      <c r="AN24" s="22">
        <v>53</v>
      </c>
      <c r="AO24" s="23" t="s">
        <v>18</v>
      </c>
      <c r="AP24" s="22"/>
      <c r="AQ24" s="23"/>
      <c r="AR24" s="22"/>
      <c r="AS24" s="23"/>
      <c r="AT24" s="22"/>
      <c r="AU24" s="23"/>
      <c r="AV24" s="22">
        <v>57</v>
      </c>
      <c r="AW24" s="23" t="s">
        <v>2</v>
      </c>
      <c r="AX24" s="22">
        <v>27</v>
      </c>
      <c r="AY24" s="23" t="s">
        <v>210</v>
      </c>
      <c r="AZ24" s="22">
        <v>25</v>
      </c>
      <c r="BA24" s="23" t="s">
        <v>256</v>
      </c>
      <c r="BB24" s="22"/>
      <c r="BC24" s="23"/>
      <c r="BD24" s="22"/>
      <c r="BE24" s="23"/>
      <c r="BF24" s="22">
        <v>16</v>
      </c>
      <c r="BG24" s="23" t="s">
        <v>14</v>
      </c>
      <c r="BH24" s="22">
        <v>58</v>
      </c>
      <c r="BI24" s="23" t="s">
        <v>234</v>
      </c>
      <c r="BJ24" s="22">
        <v>8</v>
      </c>
      <c r="BK24" s="23" t="s">
        <v>5</v>
      </c>
      <c r="BL24" s="22" t="s">
        <v>74</v>
      </c>
      <c r="BM24" s="23" t="s">
        <v>229</v>
      </c>
      <c r="BN24" s="22">
        <v>47</v>
      </c>
      <c r="BO24" s="23" t="s">
        <v>3</v>
      </c>
      <c r="BP24" s="22">
        <v>15</v>
      </c>
      <c r="BQ24" s="23" t="s">
        <v>19</v>
      </c>
      <c r="BR24" s="22"/>
      <c r="BS24" s="23"/>
      <c r="BT24" s="22"/>
      <c r="BU24" s="23"/>
      <c r="BV24" s="22">
        <v>19</v>
      </c>
      <c r="BW24" s="23" t="s">
        <v>17</v>
      </c>
      <c r="BX24" s="178">
        <v>48</v>
      </c>
      <c r="BY24" s="179" t="s">
        <v>236</v>
      </c>
      <c r="BZ24" s="178"/>
      <c r="CA24" s="179"/>
      <c r="CB24" s="22" t="s">
        <v>74</v>
      </c>
      <c r="CC24" s="23" t="s">
        <v>230</v>
      </c>
      <c r="CD24" s="22"/>
      <c r="CE24" s="23"/>
      <c r="CF24" s="22"/>
      <c r="CG24" s="23"/>
      <c r="CH24" s="22"/>
      <c r="CI24" s="23"/>
      <c r="CJ24" s="22"/>
      <c r="CK24" s="23"/>
      <c r="CL24" s="22"/>
      <c r="CM24" s="23"/>
      <c r="CN24" s="22"/>
      <c r="CO24" s="23"/>
      <c r="CP24" s="22"/>
      <c r="CQ24" s="23"/>
      <c r="CR24" s="22"/>
      <c r="CS24" s="23"/>
      <c r="CT24" s="22"/>
      <c r="CU24" s="23"/>
      <c r="CV24" s="22"/>
      <c r="CW24" s="23"/>
      <c r="CX24" s="22"/>
      <c r="CY24" s="23"/>
      <c r="CZ24" s="22"/>
      <c r="DA24" s="23"/>
      <c r="DB24" s="22"/>
      <c r="DC24" s="23"/>
    </row>
    <row r="25" spans="1:107">
      <c r="A25" s="251"/>
      <c r="B25" s="195">
        <v>6</v>
      </c>
      <c r="C25" s="23" t="s">
        <v>91</v>
      </c>
      <c r="D25" s="22">
        <v>58</v>
      </c>
      <c r="E25" s="23" t="s">
        <v>17</v>
      </c>
      <c r="F25" s="22"/>
      <c r="G25" s="23"/>
      <c r="H25" s="22"/>
      <c r="I25" s="23"/>
      <c r="J25" s="22"/>
      <c r="K25" s="23"/>
      <c r="L25" s="22"/>
      <c r="M25" s="23"/>
      <c r="N25" s="22"/>
      <c r="O25" s="23"/>
      <c r="P25" s="22" t="s">
        <v>74</v>
      </c>
      <c r="Q25" s="23" t="s">
        <v>288</v>
      </c>
      <c r="R25" s="22">
        <v>29</v>
      </c>
      <c r="S25" s="23" t="s">
        <v>249</v>
      </c>
      <c r="T25" s="22">
        <v>45</v>
      </c>
      <c r="U25" s="23" t="s">
        <v>10</v>
      </c>
      <c r="V25" s="22">
        <v>46</v>
      </c>
      <c r="W25" s="23" t="s">
        <v>9</v>
      </c>
      <c r="X25" s="22"/>
      <c r="Y25" s="23"/>
      <c r="Z25" s="22"/>
      <c r="AA25" s="23"/>
      <c r="AB25" s="22">
        <v>28</v>
      </c>
      <c r="AC25" s="23" t="s">
        <v>251</v>
      </c>
      <c r="AD25" s="22" t="s">
        <v>74</v>
      </c>
      <c r="AE25" s="23" t="s">
        <v>289</v>
      </c>
      <c r="AF25" s="22"/>
      <c r="AG25" s="23"/>
      <c r="AH25" s="22">
        <v>50</v>
      </c>
      <c r="AI25" s="23" t="s">
        <v>12</v>
      </c>
      <c r="AJ25" s="22">
        <v>35</v>
      </c>
      <c r="AK25" s="23" t="s">
        <v>11</v>
      </c>
      <c r="AL25" s="22">
        <v>49</v>
      </c>
      <c r="AM25" s="23" t="s">
        <v>252</v>
      </c>
      <c r="AN25" s="22"/>
      <c r="AO25" s="23"/>
      <c r="AP25" s="22"/>
      <c r="AQ25" s="23"/>
      <c r="AR25" s="22"/>
      <c r="AS25" s="23"/>
      <c r="AT25" s="22"/>
      <c r="AU25" s="23"/>
      <c r="AV25" s="22">
        <v>57</v>
      </c>
      <c r="AW25" s="23" t="s">
        <v>2</v>
      </c>
      <c r="AX25" s="22">
        <v>27</v>
      </c>
      <c r="AY25" s="23" t="s">
        <v>210</v>
      </c>
      <c r="AZ25" s="22">
        <v>25</v>
      </c>
      <c r="BA25" s="23" t="s">
        <v>256</v>
      </c>
      <c r="BB25" s="22">
        <v>14</v>
      </c>
      <c r="BC25" s="23" t="s">
        <v>3</v>
      </c>
      <c r="BD25" s="22">
        <v>48</v>
      </c>
      <c r="BE25" s="23" t="s">
        <v>15</v>
      </c>
      <c r="BF25" s="22"/>
      <c r="BG25" s="23"/>
      <c r="BH25" s="22">
        <v>56</v>
      </c>
      <c r="BI25" s="23" t="s">
        <v>4</v>
      </c>
      <c r="BJ25" s="22">
        <v>8</v>
      </c>
      <c r="BK25" s="23" t="s">
        <v>18</v>
      </c>
      <c r="BL25" s="22" t="s">
        <v>74</v>
      </c>
      <c r="BM25" s="23" t="s">
        <v>293</v>
      </c>
      <c r="BN25" s="22">
        <v>47</v>
      </c>
      <c r="BO25" s="23" t="s">
        <v>8</v>
      </c>
      <c r="BP25" s="22">
        <v>16</v>
      </c>
      <c r="BQ25" s="23" t="s">
        <v>14</v>
      </c>
      <c r="BR25" s="22">
        <v>15</v>
      </c>
      <c r="BS25" s="23" t="s">
        <v>198</v>
      </c>
      <c r="BT25" s="22">
        <v>55</v>
      </c>
      <c r="BU25" s="23" t="s">
        <v>263</v>
      </c>
      <c r="BV25" s="22">
        <v>19</v>
      </c>
      <c r="BW25" s="23" t="s">
        <v>13</v>
      </c>
      <c r="BX25" s="178"/>
      <c r="BY25" s="179"/>
      <c r="BZ25" s="178"/>
      <c r="CA25" s="179"/>
      <c r="CB25" s="22"/>
      <c r="CC25" s="23"/>
      <c r="CD25" s="22"/>
      <c r="CE25" s="23"/>
      <c r="CF25" s="22"/>
      <c r="CG25" s="23"/>
      <c r="CH25" s="22"/>
      <c r="CI25" s="23"/>
      <c r="CJ25" s="22"/>
      <c r="CK25" s="23"/>
      <c r="CL25" s="22">
        <v>54</v>
      </c>
      <c r="CM25" s="23" t="s">
        <v>255</v>
      </c>
      <c r="CN25" s="22"/>
      <c r="CO25" s="23"/>
      <c r="CP25" s="22"/>
      <c r="CQ25" s="23"/>
      <c r="CR25" s="22"/>
      <c r="CS25" s="23"/>
      <c r="CT25" s="22"/>
      <c r="CU25" s="23"/>
      <c r="CV25" s="22"/>
      <c r="CW25" s="23"/>
      <c r="CX25" s="22"/>
      <c r="CY25" s="23"/>
      <c r="CZ25" s="22"/>
      <c r="DA25" s="23"/>
      <c r="DB25" s="22">
        <v>53</v>
      </c>
      <c r="DC25" s="23" t="s">
        <v>257</v>
      </c>
    </row>
    <row r="26" spans="1:107">
      <c r="A26" s="251"/>
      <c r="B26" s="195">
        <v>7</v>
      </c>
      <c r="C26" s="23" t="s">
        <v>97</v>
      </c>
      <c r="D26" s="22"/>
      <c r="E26" s="23"/>
      <c r="F26" s="22"/>
      <c r="G26" s="23"/>
      <c r="H26" s="22"/>
      <c r="I26" s="23"/>
      <c r="J26" s="22">
        <v>28</v>
      </c>
      <c r="K26" s="23" t="s">
        <v>323</v>
      </c>
      <c r="L26" s="22">
        <v>48</v>
      </c>
      <c r="M26" s="23" t="s">
        <v>212</v>
      </c>
      <c r="N26" s="22"/>
      <c r="O26" s="23"/>
      <c r="P26" s="22" t="s">
        <v>74</v>
      </c>
      <c r="Q26" s="23" t="s">
        <v>300</v>
      </c>
      <c r="R26" s="22">
        <v>29</v>
      </c>
      <c r="S26" s="23" t="s">
        <v>214</v>
      </c>
      <c r="T26" s="22"/>
      <c r="U26" s="23"/>
      <c r="V26" s="22">
        <v>46</v>
      </c>
      <c r="W26" s="23" t="s">
        <v>9</v>
      </c>
      <c r="X26" s="22"/>
      <c r="Y26" s="23"/>
      <c r="Z26" s="22"/>
      <c r="AA26" s="23"/>
      <c r="AB26" s="22"/>
      <c r="AC26" s="23"/>
      <c r="AD26" s="22" t="s">
        <v>74</v>
      </c>
      <c r="AE26" s="23" t="s">
        <v>301</v>
      </c>
      <c r="AF26" s="22">
        <v>35</v>
      </c>
      <c r="AG26" s="23" t="s">
        <v>324</v>
      </c>
      <c r="AH26" s="22">
        <v>50</v>
      </c>
      <c r="AI26" s="23" t="s">
        <v>325</v>
      </c>
      <c r="AJ26" s="22"/>
      <c r="AK26" s="23"/>
      <c r="AL26" s="22">
        <v>45</v>
      </c>
      <c r="AM26" s="23" t="s">
        <v>326</v>
      </c>
      <c r="AN26" s="22">
        <v>53</v>
      </c>
      <c r="AO26" s="23" t="s">
        <v>206</v>
      </c>
      <c r="AP26" s="22">
        <v>27</v>
      </c>
      <c r="AQ26" s="23" t="s">
        <v>324</v>
      </c>
      <c r="AR26" s="22"/>
      <c r="AS26" s="23"/>
      <c r="AT26" s="22">
        <v>54</v>
      </c>
      <c r="AU26" s="23" t="s">
        <v>302</v>
      </c>
      <c r="AV26" s="22">
        <v>57</v>
      </c>
      <c r="AW26" s="23" t="s">
        <v>5</v>
      </c>
      <c r="AX26" s="22">
        <v>49</v>
      </c>
      <c r="AY26" s="23" t="s">
        <v>303</v>
      </c>
      <c r="AZ26" s="22">
        <v>25</v>
      </c>
      <c r="BA26" s="23" t="s">
        <v>218</v>
      </c>
      <c r="BB26" s="22">
        <v>14</v>
      </c>
      <c r="BC26" s="23" t="s">
        <v>18</v>
      </c>
      <c r="BD26" s="22">
        <v>47</v>
      </c>
      <c r="BE26" s="23" t="s">
        <v>7</v>
      </c>
      <c r="BF26" s="22"/>
      <c r="BG26" s="23"/>
      <c r="BH26" s="22">
        <v>58</v>
      </c>
      <c r="BI26" s="23" t="s">
        <v>197</v>
      </c>
      <c r="BJ26" s="22">
        <v>8</v>
      </c>
      <c r="BK26" s="23" t="s">
        <v>242</v>
      </c>
      <c r="BL26" s="22" t="s">
        <v>74</v>
      </c>
      <c r="BM26" s="23" t="s">
        <v>304</v>
      </c>
      <c r="BN26" s="22"/>
      <c r="BO26" s="23"/>
      <c r="BP26" s="22"/>
      <c r="BQ26" s="23"/>
      <c r="BR26" s="22">
        <v>15</v>
      </c>
      <c r="BS26" s="23" t="s">
        <v>17</v>
      </c>
      <c r="BT26" s="22">
        <v>55</v>
      </c>
      <c r="BU26" s="23" t="s">
        <v>263</v>
      </c>
      <c r="BV26" s="22">
        <v>19</v>
      </c>
      <c r="BW26" s="23" t="s">
        <v>4</v>
      </c>
      <c r="BX26" s="178"/>
      <c r="BY26" s="179"/>
      <c r="BZ26" s="178"/>
      <c r="CA26" s="179"/>
      <c r="CB26" s="22"/>
      <c r="CC26" s="23"/>
      <c r="CD26" s="22"/>
      <c r="CE26" s="23"/>
      <c r="CF26" s="22"/>
      <c r="CG26" s="23"/>
      <c r="CH26" s="22"/>
      <c r="CI26" s="23"/>
      <c r="CJ26" s="22"/>
      <c r="CK26" s="23"/>
      <c r="CL26" s="22"/>
      <c r="CM26" s="23"/>
      <c r="CN26" s="22">
        <v>16</v>
      </c>
      <c r="CO26" s="23" t="s">
        <v>1</v>
      </c>
      <c r="CP26" s="22"/>
      <c r="CQ26" s="23"/>
      <c r="CR26" s="22"/>
      <c r="CS26" s="23"/>
      <c r="CT26" s="22"/>
      <c r="CU26" s="23"/>
      <c r="CV26" s="22"/>
      <c r="CW26" s="23"/>
      <c r="CX26" s="22"/>
      <c r="CY26" s="23"/>
      <c r="CZ26" s="22"/>
      <c r="DA26" s="23"/>
      <c r="DB26" s="22">
        <v>56</v>
      </c>
      <c r="DC26" s="23" t="s">
        <v>13</v>
      </c>
    </row>
    <row r="27" spans="1:107">
      <c r="A27" s="251"/>
      <c r="B27" s="195">
        <v>8</v>
      </c>
      <c r="C27" s="23" t="s">
        <v>102</v>
      </c>
      <c r="D27" s="22"/>
      <c r="E27" s="23"/>
      <c r="F27" s="22">
        <v>47</v>
      </c>
      <c r="G27" s="23" t="s">
        <v>2</v>
      </c>
      <c r="H27" s="22">
        <v>57</v>
      </c>
      <c r="I27" s="23" t="s">
        <v>1</v>
      </c>
      <c r="J27" s="22">
        <v>27</v>
      </c>
      <c r="K27" s="23" t="s">
        <v>327</v>
      </c>
      <c r="L27" s="22">
        <v>49</v>
      </c>
      <c r="M27" s="23" t="s">
        <v>328</v>
      </c>
      <c r="N27" s="22"/>
      <c r="O27" s="23"/>
      <c r="P27" s="22"/>
      <c r="Q27" s="23"/>
      <c r="R27" s="22">
        <v>29</v>
      </c>
      <c r="S27" s="23" t="s">
        <v>193</v>
      </c>
      <c r="T27" s="22"/>
      <c r="U27" s="23"/>
      <c r="V27" s="22">
        <v>46</v>
      </c>
      <c r="W27" s="23" t="s">
        <v>9</v>
      </c>
      <c r="X27" s="22"/>
      <c r="Y27" s="23"/>
      <c r="Z27" s="22"/>
      <c r="AA27" s="23"/>
      <c r="AB27" s="22">
        <v>28</v>
      </c>
      <c r="AC27" s="23" t="s">
        <v>194</v>
      </c>
      <c r="AD27" s="22"/>
      <c r="AE27" s="23"/>
      <c r="AF27" s="22"/>
      <c r="AG27" s="23"/>
      <c r="AH27" s="22"/>
      <c r="AI27" s="23"/>
      <c r="AJ27" s="22">
        <v>19</v>
      </c>
      <c r="AK27" s="23" t="s">
        <v>12</v>
      </c>
      <c r="AL27" s="22"/>
      <c r="AM27" s="23"/>
      <c r="AN27" s="22">
        <v>53</v>
      </c>
      <c r="AO27" s="23" t="s">
        <v>261</v>
      </c>
      <c r="AP27" s="22">
        <v>25</v>
      </c>
      <c r="AQ27" s="23" t="s">
        <v>327</v>
      </c>
      <c r="AR27" s="22">
        <v>45</v>
      </c>
      <c r="AS27" s="23" t="s">
        <v>254</v>
      </c>
      <c r="AT27" s="22">
        <v>58</v>
      </c>
      <c r="AU27" s="23" t="s">
        <v>247</v>
      </c>
      <c r="AV27" s="22"/>
      <c r="AW27" s="23"/>
      <c r="AX27" s="22"/>
      <c r="AY27" s="23"/>
      <c r="AZ27" s="22">
        <v>54</v>
      </c>
      <c r="BA27" s="23" t="s">
        <v>329</v>
      </c>
      <c r="BB27" s="22">
        <v>14</v>
      </c>
      <c r="BC27" s="23" t="s">
        <v>243</v>
      </c>
      <c r="BD27" s="22" t="s">
        <v>95</v>
      </c>
      <c r="BE27" s="23" t="s">
        <v>5</v>
      </c>
      <c r="BF27" s="22"/>
      <c r="BG27" s="23"/>
      <c r="BH27" s="22">
        <v>8</v>
      </c>
      <c r="BI27" s="23" t="s">
        <v>7</v>
      </c>
      <c r="BJ27" s="22"/>
      <c r="BK27" s="23"/>
      <c r="BL27" s="22"/>
      <c r="BM27" s="23"/>
      <c r="BN27" s="22"/>
      <c r="BO27" s="23"/>
      <c r="BP27" s="22"/>
      <c r="BQ27" s="23"/>
      <c r="BR27" s="22">
        <v>15</v>
      </c>
      <c r="BS27" s="23" t="s">
        <v>250</v>
      </c>
      <c r="BT27" s="22">
        <v>55</v>
      </c>
      <c r="BU27" s="23" t="s">
        <v>246</v>
      </c>
      <c r="BV27" s="22">
        <v>48</v>
      </c>
      <c r="BW27" s="23" t="s">
        <v>15</v>
      </c>
      <c r="BX27" s="178"/>
      <c r="BY27" s="179"/>
      <c r="BZ27" s="178"/>
      <c r="CA27" s="179"/>
      <c r="CB27" s="22"/>
      <c r="CC27" s="23"/>
      <c r="CD27" s="22">
        <v>50</v>
      </c>
      <c r="CE27" s="23" t="s">
        <v>3</v>
      </c>
      <c r="CF27" s="22"/>
      <c r="CG27" s="23"/>
      <c r="CH27" s="22"/>
      <c r="CI27" s="23"/>
      <c r="CJ27" s="22"/>
      <c r="CK27" s="23"/>
      <c r="CL27" s="22">
        <v>35</v>
      </c>
      <c r="CM27" s="23" t="s">
        <v>330</v>
      </c>
      <c r="CN27" s="22">
        <v>16</v>
      </c>
      <c r="CO27" s="23" t="s">
        <v>16</v>
      </c>
      <c r="CP27" s="22"/>
      <c r="CQ27" s="23"/>
      <c r="CR27" s="22"/>
      <c r="CS27" s="23"/>
      <c r="CT27" s="22"/>
      <c r="CU27" s="23"/>
      <c r="CV27" s="22"/>
      <c r="CW27" s="23"/>
      <c r="CX27" s="22"/>
      <c r="CY27" s="23"/>
      <c r="CZ27" s="22"/>
      <c r="DA27" s="23"/>
      <c r="DB27" s="22">
        <v>56</v>
      </c>
      <c r="DC27" s="23" t="s">
        <v>208</v>
      </c>
    </row>
    <row r="28" spans="1:107" ht="15.75" thickBot="1">
      <c r="A28" s="252"/>
      <c r="B28" s="196">
        <v>9</v>
      </c>
      <c r="C28" s="25" t="s">
        <v>104</v>
      </c>
      <c r="D28" s="24"/>
      <c r="E28" s="25"/>
      <c r="F28" s="182">
        <v>47</v>
      </c>
      <c r="G28" s="183" t="s">
        <v>2</v>
      </c>
      <c r="H28" s="24"/>
      <c r="I28" s="25"/>
      <c r="J28" s="24"/>
      <c r="K28" s="25"/>
      <c r="L28" s="24"/>
      <c r="M28" s="25"/>
      <c r="N28" s="24"/>
      <c r="O28" s="25"/>
      <c r="P28" s="24"/>
      <c r="Q28" s="25"/>
      <c r="R28" s="24"/>
      <c r="S28" s="25"/>
      <c r="T28" s="24"/>
      <c r="U28" s="25"/>
      <c r="V28" s="24">
        <v>46</v>
      </c>
      <c r="W28" s="25" t="s">
        <v>9</v>
      </c>
      <c r="X28" s="24"/>
      <c r="Y28" s="25"/>
      <c r="Z28" s="24"/>
      <c r="AA28" s="25"/>
      <c r="AB28" s="24"/>
      <c r="AC28" s="25"/>
      <c r="AD28" s="24"/>
      <c r="AE28" s="25"/>
      <c r="AF28" s="24"/>
      <c r="AG28" s="25"/>
      <c r="AH28" s="24"/>
      <c r="AI28" s="25"/>
      <c r="AJ28" s="24">
        <v>19</v>
      </c>
      <c r="AK28" s="25" t="s">
        <v>10</v>
      </c>
      <c r="AL28" s="24"/>
      <c r="AM28" s="25"/>
      <c r="AN28" s="24">
        <v>53</v>
      </c>
      <c r="AO28" s="25" t="s">
        <v>261</v>
      </c>
      <c r="AP28" s="24"/>
      <c r="AQ28" s="25"/>
      <c r="AR28" s="24">
        <v>14</v>
      </c>
      <c r="AS28" s="25" t="s">
        <v>243</v>
      </c>
      <c r="AT28" s="24">
        <v>58</v>
      </c>
      <c r="AU28" s="25" t="s">
        <v>247</v>
      </c>
      <c r="AV28" s="24"/>
      <c r="AW28" s="25"/>
      <c r="AX28" s="24"/>
      <c r="AY28" s="25"/>
      <c r="AZ28" s="24"/>
      <c r="BA28" s="25"/>
      <c r="BB28" s="24"/>
      <c r="BC28" s="25"/>
      <c r="BD28" s="24"/>
      <c r="BE28" s="25"/>
      <c r="BF28" s="24"/>
      <c r="BG28" s="25"/>
      <c r="BH28" s="24">
        <v>8</v>
      </c>
      <c r="BI28" s="25" t="s">
        <v>7</v>
      </c>
      <c r="BJ28" s="24"/>
      <c r="BK28" s="25"/>
      <c r="BL28" s="24"/>
      <c r="BM28" s="25"/>
      <c r="BN28" s="24"/>
      <c r="BO28" s="25"/>
      <c r="BP28" s="24"/>
      <c r="BQ28" s="25"/>
      <c r="BR28" s="24">
        <v>15</v>
      </c>
      <c r="BS28" s="25" t="s">
        <v>18</v>
      </c>
      <c r="BT28" s="24">
        <v>55</v>
      </c>
      <c r="BU28" s="25" t="s">
        <v>246</v>
      </c>
      <c r="BV28" s="24"/>
      <c r="BW28" s="25"/>
      <c r="BX28" s="182"/>
      <c r="BY28" s="183"/>
      <c r="BZ28" s="182"/>
      <c r="CA28" s="183"/>
      <c r="CB28" s="24"/>
      <c r="CC28" s="25"/>
      <c r="CD28" s="24"/>
      <c r="CE28" s="25"/>
      <c r="CF28" s="24"/>
      <c r="CG28" s="25"/>
      <c r="CH28" s="24"/>
      <c r="CI28" s="25"/>
      <c r="CJ28" s="24"/>
      <c r="CK28" s="25"/>
      <c r="CL28" s="24">
        <v>35</v>
      </c>
      <c r="CM28" s="25" t="s">
        <v>330</v>
      </c>
      <c r="CN28" s="24">
        <v>16</v>
      </c>
      <c r="CO28" s="25" t="s">
        <v>16</v>
      </c>
      <c r="CP28" s="24"/>
      <c r="CQ28" s="25"/>
      <c r="CR28" s="24"/>
      <c r="CS28" s="25"/>
      <c r="CT28" s="24"/>
      <c r="CU28" s="25"/>
      <c r="CV28" s="24"/>
      <c r="CW28" s="25"/>
      <c r="CX28" s="24"/>
      <c r="CY28" s="25"/>
      <c r="CZ28" s="24"/>
      <c r="DA28" s="25"/>
      <c r="DB28" s="24"/>
      <c r="DC28" s="25"/>
    </row>
    <row r="29" spans="1:107">
      <c r="A29" s="250" t="s">
        <v>147</v>
      </c>
      <c r="B29" s="194">
        <v>1</v>
      </c>
      <c r="C29" s="27" t="s">
        <v>44</v>
      </c>
      <c r="D29" s="26"/>
      <c r="E29" s="27"/>
      <c r="F29" s="26"/>
      <c r="G29" s="27"/>
      <c r="H29" s="26"/>
      <c r="I29" s="27"/>
      <c r="J29" s="26"/>
      <c r="K29" s="27"/>
      <c r="L29" s="26"/>
      <c r="M29" s="27"/>
      <c r="N29" s="26"/>
      <c r="O29" s="27"/>
      <c r="P29" s="26"/>
      <c r="Q29" s="27"/>
      <c r="R29" s="26"/>
      <c r="S29" s="27"/>
      <c r="T29" s="26"/>
      <c r="U29" s="27"/>
      <c r="V29" s="26"/>
      <c r="W29" s="27"/>
      <c r="X29" s="26">
        <v>46</v>
      </c>
      <c r="Y29" s="27" t="s">
        <v>5</v>
      </c>
      <c r="Z29" s="26"/>
      <c r="AA29" s="27"/>
      <c r="AB29" s="26"/>
      <c r="AC29" s="27"/>
      <c r="AD29" s="26"/>
      <c r="AE29" s="27"/>
      <c r="AF29" s="26">
        <v>29</v>
      </c>
      <c r="AG29" s="27" t="s">
        <v>195</v>
      </c>
      <c r="AH29" s="26"/>
      <c r="AI29" s="27"/>
      <c r="AJ29" s="26">
        <v>49</v>
      </c>
      <c r="AK29" s="27" t="s">
        <v>10</v>
      </c>
      <c r="AL29" s="26"/>
      <c r="AM29" s="27"/>
      <c r="AN29" s="26">
        <v>53</v>
      </c>
      <c r="AO29" s="27" t="s">
        <v>261</v>
      </c>
      <c r="AP29" s="26"/>
      <c r="AQ29" s="27"/>
      <c r="AR29" s="26">
        <v>14</v>
      </c>
      <c r="AS29" s="27" t="s">
        <v>243</v>
      </c>
      <c r="AT29" s="26">
        <v>25</v>
      </c>
      <c r="AU29" s="27" t="s">
        <v>247</v>
      </c>
      <c r="AV29" s="26"/>
      <c r="AW29" s="27"/>
      <c r="AX29" s="26"/>
      <c r="AY29" s="27"/>
      <c r="AZ29" s="26"/>
      <c r="BA29" s="27"/>
      <c r="BB29" s="26"/>
      <c r="BC29" s="27"/>
      <c r="BD29" s="26"/>
      <c r="BE29" s="27"/>
      <c r="BF29" s="26"/>
      <c r="BG29" s="27"/>
      <c r="BH29" s="26">
        <v>58</v>
      </c>
      <c r="BI29" s="27" t="s">
        <v>7</v>
      </c>
      <c r="BJ29" s="26">
        <v>8</v>
      </c>
      <c r="BK29" s="27" t="s">
        <v>242</v>
      </c>
      <c r="BL29" s="26"/>
      <c r="BM29" s="27"/>
      <c r="BN29" s="26"/>
      <c r="BO29" s="27"/>
      <c r="BP29" s="26"/>
      <c r="BQ29" s="27"/>
      <c r="BR29" s="26"/>
      <c r="BS29" s="27"/>
      <c r="BT29" s="26">
        <v>16</v>
      </c>
      <c r="BU29" s="27" t="s">
        <v>12</v>
      </c>
      <c r="BV29" s="26"/>
      <c r="BW29" s="27"/>
      <c r="BX29" s="184"/>
      <c r="BY29" s="185"/>
      <c r="BZ29" s="184">
        <v>57</v>
      </c>
      <c r="CA29" s="185" t="s">
        <v>11</v>
      </c>
      <c r="CB29" s="26"/>
      <c r="CC29" s="27"/>
      <c r="CD29" s="26">
        <v>47</v>
      </c>
      <c r="CE29" s="27" t="s">
        <v>331</v>
      </c>
      <c r="CF29" s="26">
        <v>50</v>
      </c>
      <c r="CG29" s="27" t="s">
        <v>266</v>
      </c>
      <c r="CH29" s="26"/>
      <c r="CI29" s="27"/>
      <c r="CJ29" s="26"/>
      <c r="CK29" s="27"/>
      <c r="CL29" s="26">
        <v>35</v>
      </c>
      <c r="CM29" s="27" t="s">
        <v>330</v>
      </c>
      <c r="CN29" s="26"/>
      <c r="CO29" s="27"/>
      <c r="CP29" s="26"/>
      <c r="CQ29" s="27"/>
      <c r="CR29" s="26"/>
      <c r="CS29" s="27"/>
      <c r="CT29" s="26"/>
      <c r="CU29" s="27"/>
      <c r="CV29" s="26"/>
      <c r="CW29" s="27"/>
      <c r="CX29" s="26">
        <v>55</v>
      </c>
      <c r="CY29" s="27" t="s">
        <v>332</v>
      </c>
      <c r="CZ29" s="26"/>
      <c r="DA29" s="27"/>
      <c r="DB29" s="26"/>
      <c r="DC29" s="27"/>
    </row>
    <row r="30" spans="1:107">
      <c r="A30" s="251"/>
      <c r="B30" s="195">
        <v>2</v>
      </c>
      <c r="C30" s="23" t="s">
        <v>61</v>
      </c>
      <c r="D30" s="22">
        <v>48</v>
      </c>
      <c r="E30" s="23" t="s">
        <v>18</v>
      </c>
      <c r="F30" s="22"/>
      <c r="G30" s="23"/>
      <c r="H30" s="22"/>
      <c r="I30" s="23"/>
      <c r="J30" s="22">
        <v>45</v>
      </c>
      <c r="K30" s="23" t="s">
        <v>333</v>
      </c>
      <c r="L30" s="22">
        <v>27</v>
      </c>
      <c r="M30" s="23" t="s">
        <v>334</v>
      </c>
      <c r="N30" s="22"/>
      <c r="O30" s="23"/>
      <c r="P30" s="22" t="s">
        <v>74</v>
      </c>
      <c r="Q30" s="23" t="s">
        <v>300</v>
      </c>
      <c r="R30" s="22"/>
      <c r="S30" s="23"/>
      <c r="T30" s="22"/>
      <c r="U30" s="23"/>
      <c r="V30" s="22"/>
      <c r="W30" s="23"/>
      <c r="X30" s="22">
        <v>46</v>
      </c>
      <c r="Y30" s="23" t="s">
        <v>5</v>
      </c>
      <c r="Z30" s="22"/>
      <c r="AA30" s="23"/>
      <c r="AB30" s="22">
        <v>47</v>
      </c>
      <c r="AC30" s="23" t="s">
        <v>13</v>
      </c>
      <c r="AD30" s="22" t="s">
        <v>74</v>
      </c>
      <c r="AE30" s="23" t="s">
        <v>301</v>
      </c>
      <c r="AF30" s="22">
        <v>29</v>
      </c>
      <c r="AG30" s="23" t="s">
        <v>334</v>
      </c>
      <c r="AH30" s="22">
        <v>28</v>
      </c>
      <c r="AI30" s="23" t="s">
        <v>335</v>
      </c>
      <c r="AJ30" s="22">
        <v>49</v>
      </c>
      <c r="AK30" s="23" t="s">
        <v>10</v>
      </c>
      <c r="AL30" s="22"/>
      <c r="AM30" s="23"/>
      <c r="AN30" s="22">
        <v>53</v>
      </c>
      <c r="AO30" s="23" t="s">
        <v>261</v>
      </c>
      <c r="AP30" s="22"/>
      <c r="AQ30" s="23"/>
      <c r="AR30" s="22">
        <v>14</v>
      </c>
      <c r="AS30" s="23" t="s">
        <v>243</v>
      </c>
      <c r="AT30" s="22">
        <v>25</v>
      </c>
      <c r="AU30" s="23" t="s">
        <v>247</v>
      </c>
      <c r="AV30" s="22"/>
      <c r="AW30" s="23"/>
      <c r="AX30" s="22"/>
      <c r="AY30" s="23"/>
      <c r="AZ30" s="22"/>
      <c r="BA30" s="23"/>
      <c r="BB30" s="22"/>
      <c r="BC30" s="23"/>
      <c r="BD30" s="22"/>
      <c r="BE30" s="23"/>
      <c r="BF30" s="22">
        <v>16</v>
      </c>
      <c r="BG30" s="23" t="s">
        <v>14</v>
      </c>
      <c r="BH30" s="22">
        <v>58</v>
      </c>
      <c r="BI30" s="23" t="s">
        <v>1</v>
      </c>
      <c r="BJ30" s="22">
        <v>8</v>
      </c>
      <c r="BK30" s="23" t="s">
        <v>242</v>
      </c>
      <c r="BL30" s="22" t="s">
        <v>74</v>
      </c>
      <c r="BM30" s="23" t="s">
        <v>304</v>
      </c>
      <c r="BN30" s="22"/>
      <c r="BO30" s="23"/>
      <c r="BP30" s="22">
        <v>56</v>
      </c>
      <c r="BQ30" s="23" t="s">
        <v>12</v>
      </c>
      <c r="BR30" s="22">
        <v>15</v>
      </c>
      <c r="BS30" s="23" t="s">
        <v>17</v>
      </c>
      <c r="BT30" s="22"/>
      <c r="BU30" s="23"/>
      <c r="BV30" s="22"/>
      <c r="BW30" s="23"/>
      <c r="BX30" s="178"/>
      <c r="BY30" s="179"/>
      <c r="BZ30" s="178">
        <v>57</v>
      </c>
      <c r="CA30" s="179" t="s">
        <v>11</v>
      </c>
      <c r="CB30" s="22"/>
      <c r="CC30" s="23"/>
      <c r="CD30" s="22"/>
      <c r="CE30" s="23"/>
      <c r="CF30" s="22">
        <v>50</v>
      </c>
      <c r="CG30" s="23" t="s">
        <v>266</v>
      </c>
      <c r="CH30" s="22"/>
      <c r="CI30" s="23"/>
      <c r="CJ30" s="22"/>
      <c r="CK30" s="23"/>
      <c r="CL30" s="22">
        <v>35</v>
      </c>
      <c r="CM30" s="23" t="s">
        <v>330</v>
      </c>
      <c r="CN30" s="22"/>
      <c r="CO30" s="23"/>
      <c r="CP30" s="22"/>
      <c r="CQ30" s="23"/>
      <c r="CR30" s="22"/>
      <c r="CS30" s="23"/>
      <c r="CT30" s="22"/>
      <c r="CU30" s="23"/>
      <c r="CV30" s="22"/>
      <c r="CW30" s="23"/>
      <c r="CX30" s="22">
        <v>55</v>
      </c>
      <c r="CY30" s="23" t="s">
        <v>336</v>
      </c>
      <c r="CZ30" s="22"/>
      <c r="DA30" s="23"/>
      <c r="DB30" s="22"/>
      <c r="DC30" s="23"/>
    </row>
    <row r="31" spans="1:107">
      <c r="A31" s="251"/>
      <c r="B31" s="195">
        <v>3</v>
      </c>
      <c r="C31" s="23" t="s">
        <v>70</v>
      </c>
      <c r="D31" s="22">
        <v>45</v>
      </c>
      <c r="E31" s="23" t="s">
        <v>2</v>
      </c>
      <c r="F31" s="22"/>
      <c r="G31" s="23"/>
      <c r="H31" s="22"/>
      <c r="I31" s="23"/>
      <c r="J31" s="22"/>
      <c r="K31" s="23"/>
      <c r="L31" s="22"/>
      <c r="M31" s="23"/>
      <c r="N31" s="22" t="s">
        <v>74</v>
      </c>
      <c r="O31" s="23" t="s">
        <v>237</v>
      </c>
      <c r="P31" s="22"/>
      <c r="Q31" s="23"/>
      <c r="R31" s="22"/>
      <c r="S31" s="23"/>
      <c r="T31" s="22">
        <v>48</v>
      </c>
      <c r="U31" s="23" t="s">
        <v>13</v>
      </c>
      <c r="V31" s="22"/>
      <c r="W31" s="23"/>
      <c r="X31" s="22">
        <v>46</v>
      </c>
      <c r="Y31" s="23" t="s">
        <v>5</v>
      </c>
      <c r="Z31" s="22"/>
      <c r="AA31" s="23"/>
      <c r="AB31" s="22">
        <v>47</v>
      </c>
      <c r="AC31" s="23" t="s">
        <v>6</v>
      </c>
      <c r="AD31" s="22" t="s">
        <v>74</v>
      </c>
      <c r="AE31" s="23" t="s">
        <v>239</v>
      </c>
      <c r="AF31" s="22"/>
      <c r="AG31" s="23"/>
      <c r="AH31" s="22">
        <v>28</v>
      </c>
      <c r="AI31" s="23" t="s">
        <v>204</v>
      </c>
      <c r="AJ31" s="22">
        <v>49</v>
      </c>
      <c r="AK31" s="23" t="s">
        <v>10</v>
      </c>
      <c r="AL31" s="22"/>
      <c r="AM31" s="23"/>
      <c r="AN31" s="22">
        <v>53</v>
      </c>
      <c r="AO31" s="23" t="s">
        <v>197</v>
      </c>
      <c r="AP31" s="22"/>
      <c r="AQ31" s="23"/>
      <c r="AR31" s="22">
        <v>14</v>
      </c>
      <c r="AS31" s="23" t="s">
        <v>243</v>
      </c>
      <c r="AT31" s="22">
        <v>25</v>
      </c>
      <c r="AU31" s="23" t="s">
        <v>242</v>
      </c>
      <c r="AV31" s="22"/>
      <c r="AW31" s="23"/>
      <c r="AX31" s="22"/>
      <c r="AY31" s="23"/>
      <c r="AZ31" s="22"/>
      <c r="BA31" s="23"/>
      <c r="BB31" s="22"/>
      <c r="BC31" s="23"/>
      <c r="BD31" s="22">
        <v>27</v>
      </c>
      <c r="BE31" s="23" t="s">
        <v>261</v>
      </c>
      <c r="BF31" s="22">
        <v>16</v>
      </c>
      <c r="BG31" s="23" t="s">
        <v>18</v>
      </c>
      <c r="BH31" s="22">
        <v>58</v>
      </c>
      <c r="BI31" s="23" t="s">
        <v>247</v>
      </c>
      <c r="BJ31" s="22">
        <v>8</v>
      </c>
      <c r="BK31" s="23" t="s">
        <v>9</v>
      </c>
      <c r="BL31" s="22" t="s">
        <v>74</v>
      </c>
      <c r="BM31" s="23" t="s">
        <v>244</v>
      </c>
      <c r="BN31" s="22">
        <v>29</v>
      </c>
      <c r="BO31" s="23" t="s">
        <v>11</v>
      </c>
      <c r="BP31" s="22">
        <v>56</v>
      </c>
      <c r="BQ31" s="23" t="s">
        <v>12</v>
      </c>
      <c r="BR31" s="22">
        <v>15</v>
      </c>
      <c r="BS31" s="23" t="s">
        <v>7</v>
      </c>
      <c r="BT31" s="22"/>
      <c r="BU31" s="23"/>
      <c r="BV31" s="22">
        <v>19</v>
      </c>
      <c r="BW31" s="23" t="s">
        <v>3</v>
      </c>
      <c r="BX31" s="178"/>
      <c r="BY31" s="179"/>
      <c r="BZ31" s="178">
        <v>57</v>
      </c>
      <c r="CA31" s="179" t="s">
        <v>17</v>
      </c>
      <c r="CB31" s="22"/>
      <c r="CC31" s="23"/>
      <c r="CD31" s="22"/>
      <c r="CE31" s="23"/>
      <c r="CF31" s="22">
        <v>50</v>
      </c>
      <c r="CG31" s="23" t="s">
        <v>266</v>
      </c>
      <c r="CH31" s="22"/>
      <c r="CI31" s="23"/>
      <c r="CJ31" s="22"/>
      <c r="CK31" s="23"/>
      <c r="CL31" s="22">
        <v>35</v>
      </c>
      <c r="CM31" s="23" t="s">
        <v>330</v>
      </c>
      <c r="CN31" s="22"/>
      <c r="CO31" s="23"/>
      <c r="CP31" s="22"/>
      <c r="CQ31" s="23"/>
      <c r="CR31" s="22"/>
      <c r="CS31" s="23"/>
      <c r="CT31" s="22"/>
      <c r="CU31" s="23"/>
      <c r="CV31" s="22"/>
      <c r="CW31" s="23"/>
      <c r="CX31" s="22">
        <v>55</v>
      </c>
      <c r="CY31" s="23" t="s">
        <v>337</v>
      </c>
      <c r="CZ31" s="22"/>
      <c r="DA31" s="23"/>
      <c r="DB31" s="22"/>
      <c r="DC31" s="23"/>
    </row>
    <row r="32" spans="1:107">
      <c r="A32" s="251"/>
      <c r="B32" s="195">
        <v>4</v>
      </c>
      <c r="C32" s="23" t="s">
        <v>78</v>
      </c>
      <c r="D32" s="22"/>
      <c r="E32" s="23"/>
      <c r="F32" s="22"/>
      <c r="G32" s="23"/>
      <c r="H32" s="22"/>
      <c r="I32" s="23"/>
      <c r="J32" s="22">
        <v>46</v>
      </c>
      <c r="K32" s="23" t="s">
        <v>275</v>
      </c>
      <c r="L32" s="22">
        <v>45</v>
      </c>
      <c r="M32" s="23" t="s">
        <v>276</v>
      </c>
      <c r="N32" s="22">
        <v>56</v>
      </c>
      <c r="O32" s="23" t="s">
        <v>5</v>
      </c>
      <c r="P32" s="22" t="s">
        <v>74</v>
      </c>
      <c r="Q32" s="23" t="s">
        <v>267</v>
      </c>
      <c r="R32" s="22">
        <v>54</v>
      </c>
      <c r="S32" s="23" t="s">
        <v>279</v>
      </c>
      <c r="T32" s="22">
        <v>16</v>
      </c>
      <c r="U32" s="23" t="s">
        <v>8</v>
      </c>
      <c r="V32" s="22"/>
      <c r="W32" s="23"/>
      <c r="X32" s="22"/>
      <c r="Y32" s="23"/>
      <c r="Z32" s="22"/>
      <c r="AA32" s="23"/>
      <c r="AB32" s="22">
        <v>47</v>
      </c>
      <c r="AC32" s="23" t="s">
        <v>280</v>
      </c>
      <c r="AD32" s="22" t="s">
        <v>74</v>
      </c>
      <c r="AE32" s="23" t="s">
        <v>268</v>
      </c>
      <c r="AF32" s="22">
        <v>53</v>
      </c>
      <c r="AG32" s="23" t="s">
        <v>282</v>
      </c>
      <c r="AH32" s="22">
        <v>28</v>
      </c>
      <c r="AI32" s="23" t="s">
        <v>283</v>
      </c>
      <c r="AJ32" s="22"/>
      <c r="AK32" s="23"/>
      <c r="AL32" s="22">
        <v>27</v>
      </c>
      <c r="AM32" s="23" t="s">
        <v>284</v>
      </c>
      <c r="AN32" s="22"/>
      <c r="AO32" s="23"/>
      <c r="AP32" s="22">
        <v>25</v>
      </c>
      <c r="AQ32" s="23" t="s">
        <v>285</v>
      </c>
      <c r="AR32" s="22">
        <v>14</v>
      </c>
      <c r="AS32" s="23" t="s">
        <v>243</v>
      </c>
      <c r="AT32" s="22">
        <v>50</v>
      </c>
      <c r="AU32" s="23" t="s">
        <v>9</v>
      </c>
      <c r="AV32" s="22"/>
      <c r="AW32" s="23"/>
      <c r="AX32" s="22">
        <v>49</v>
      </c>
      <c r="AY32" s="23" t="s">
        <v>210</v>
      </c>
      <c r="AZ32" s="22"/>
      <c r="BA32" s="23"/>
      <c r="BB32" s="22"/>
      <c r="BC32" s="23"/>
      <c r="BD32" s="22"/>
      <c r="BE32" s="23" t="s">
        <v>219</v>
      </c>
      <c r="BF32" s="22">
        <v>48</v>
      </c>
      <c r="BG32" s="23" t="s">
        <v>15</v>
      </c>
      <c r="BH32" s="22"/>
      <c r="BI32" s="23"/>
      <c r="BJ32" s="22">
        <v>8</v>
      </c>
      <c r="BK32" s="23" t="s">
        <v>13</v>
      </c>
      <c r="BL32" s="22" t="s">
        <v>74</v>
      </c>
      <c r="BM32" s="23" t="s">
        <v>269</v>
      </c>
      <c r="BN32" s="22">
        <v>29</v>
      </c>
      <c r="BO32" s="23" t="s">
        <v>16</v>
      </c>
      <c r="BP32" s="22">
        <v>58</v>
      </c>
      <c r="BQ32" s="23" t="s">
        <v>19</v>
      </c>
      <c r="BR32" s="22">
        <v>15</v>
      </c>
      <c r="BS32" s="23" t="s">
        <v>3</v>
      </c>
      <c r="BT32" s="22"/>
      <c r="BU32" s="23"/>
      <c r="BV32" s="22">
        <v>19</v>
      </c>
      <c r="BW32" s="23" t="s">
        <v>14</v>
      </c>
      <c r="BX32" s="178"/>
      <c r="BY32" s="179"/>
      <c r="BZ32" s="178">
        <v>57</v>
      </c>
      <c r="CA32" s="179" t="s">
        <v>2</v>
      </c>
      <c r="CB32" s="22"/>
      <c r="CC32" s="23"/>
      <c r="CD32" s="22"/>
      <c r="CE32" s="23"/>
      <c r="CF32" s="22"/>
      <c r="CG32" s="23"/>
      <c r="CH32" s="22"/>
      <c r="CI32" s="23"/>
      <c r="CJ32" s="22"/>
      <c r="CK32" s="23"/>
      <c r="CL32" s="22">
        <v>35</v>
      </c>
      <c r="CM32" s="23" t="s">
        <v>255</v>
      </c>
      <c r="CN32" s="22"/>
      <c r="CO32" s="23"/>
      <c r="CP32" s="22"/>
      <c r="CQ32" s="23"/>
      <c r="CR32" s="22"/>
      <c r="CS32" s="23"/>
      <c r="CT32" s="22"/>
      <c r="CU32" s="23"/>
      <c r="CV32" s="22"/>
      <c r="CW32" s="23"/>
      <c r="CX32" s="22">
        <v>55</v>
      </c>
      <c r="CY32" s="23" t="s">
        <v>247</v>
      </c>
      <c r="CZ32" s="22"/>
      <c r="DA32" s="23"/>
      <c r="DB32" s="22"/>
      <c r="DC32" s="23"/>
    </row>
    <row r="33" spans="1:107">
      <c r="A33" s="251"/>
      <c r="B33" s="195">
        <v>5</v>
      </c>
      <c r="C33" s="23" t="s">
        <v>85</v>
      </c>
      <c r="D33" s="22"/>
      <c r="E33" s="23"/>
      <c r="F33" s="22"/>
      <c r="G33" s="23"/>
      <c r="H33" s="22"/>
      <c r="I33" s="23"/>
      <c r="J33" s="22">
        <v>46</v>
      </c>
      <c r="K33" s="23" t="s">
        <v>287</v>
      </c>
      <c r="L33" s="22">
        <v>45</v>
      </c>
      <c r="M33" s="23" t="s">
        <v>276</v>
      </c>
      <c r="N33" s="22">
        <v>56</v>
      </c>
      <c r="O33" s="23" t="s">
        <v>16</v>
      </c>
      <c r="P33" s="22" t="s">
        <v>74</v>
      </c>
      <c r="Q33" s="23" t="s">
        <v>213</v>
      </c>
      <c r="R33" s="22">
        <v>54</v>
      </c>
      <c r="S33" s="23" t="s">
        <v>279</v>
      </c>
      <c r="T33" s="22">
        <v>16</v>
      </c>
      <c r="U33" s="23" t="s">
        <v>8</v>
      </c>
      <c r="V33" s="22"/>
      <c r="W33" s="23"/>
      <c r="X33" s="22"/>
      <c r="Y33" s="23"/>
      <c r="Z33" s="22"/>
      <c r="AA33" s="23"/>
      <c r="AB33" s="22">
        <v>47</v>
      </c>
      <c r="AC33" s="23" t="s">
        <v>280</v>
      </c>
      <c r="AD33" s="22"/>
      <c r="AE33" s="23"/>
      <c r="AF33" s="22">
        <v>53</v>
      </c>
      <c r="AG33" s="23" t="s">
        <v>290</v>
      </c>
      <c r="AH33" s="22">
        <v>28</v>
      </c>
      <c r="AI33" s="23" t="s">
        <v>291</v>
      </c>
      <c r="AJ33" s="22">
        <v>50</v>
      </c>
      <c r="AK33" s="23" t="s">
        <v>5</v>
      </c>
      <c r="AL33" s="22">
        <v>27</v>
      </c>
      <c r="AM33" s="23" t="s">
        <v>284</v>
      </c>
      <c r="AN33" s="22"/>
      <c r="AO33" s="23"/>
      <c r="AP33" s="22">
        <v>25</v>
      </c>
      <c r="AQ33" s="23" t="s">
        <v>285</v>
      </c>
      <c r="AR33" s="22">
        <v>14</v>
      </c>
      <c r="AS33" s="23" t="s">
        <v>2</v>
      </c>
      <c r="AT33" s="22"/>
      <c r="AU33" s="23"/>
      <c r="AV33" s="22"/>
      <c r="AW33" s="23"/>
      <c r="AX33" s="22">
        <v>49</v>
      </c>
      <c r="AY33" s="23" t="s">
        <v>210</v>
      </c>
      <c r="AZ33" s="22"/>
      <c r="BA33" s="23"/>
      <c r="BB33" s="22"/>
      <c r="BC33" s="23"/>
      <c r="BD33" s="22">
        <v>57</v>
      </c>
      <c r="BE33" s="23" t="s">
        <v>4</v>
      </c>
      <c r="BF33" s="22">
        <v>48</v>
      </c>
      <c r="BG33" s="23" t="s">
        <v>15</v>
      </c>
      <c r="BH33" s="22"/>
      <c r="BI33" s="23"/>
      <c r="BJ33" s="22">
        <v>8</v>
      </c>
      <c r="BK33" s="23" t="s">
        <v>18</v>
      </c>
      <c r="BL33" s="22" t="s">
        <v>74</v>
      </c>
      <c r="BM33" s="23" t="s">
        <v>321</v>
      </c>
      <c r="BN33" s="22">
        <v>29</v>
      </c>
      <c r="BO33" s="23" t="s">
        <v>3</v>
      </c>
      <c r="BP33" s="22">
        <v>58</v>
      </c>
      <c r="BQ33" s="23" t="s">
        <v>6</v>
      </c>
      <c r="BR33" s="22">
        <v>15</v>
      </c>
      <c r="BS33" s="23" t="s">
        <v>7</v>
      </c>
      <c r="BT33" s="22"/>
      <c r="BU33" s="23"/>
      <c r="BV33" s="22">
        <v>19</v>
      </c>
      <c r="BW33" s="23" t="s">
        <v>19</v>
      </c>
      <c r="BX33" s="178"/>
      <c r="BY33" s="179"/>
      <c r="BZ33" s="178"/>
      <c r="CA33" s="179" t="s">
        <v>219</v>
      </c>
      <c r="CB33" s="22" t="s">
        <v>74</v>
      </c>
      <c r="CC33" s="23" t="s">
        <v>222</v>
      </c>
      <c r="CD33" s="22"/>
      <c r="CE33" s="23"/>
      <c r="CF33" s="22"/>
      <c r="CG33" s="23"/>
      <c r="CH33" s="22"/>
      <c r="CI33" s="23"/>
      <c r="CJ33" s="22"/>
      <c r="CK33" s="23"/>
      <c r="CL33" s="22">
        <v>35</v>
      </c>
      <c r="CM33" s="23" t="s">
        <v>255</v>
      </c>
      <c r="CN33" s="22"/>
      <c r="CO33" s="23"/>
      <c r="CP33" s="22"/>
      <c r="CQ33" s="23"/>
      <c r="CR33" s="22"/>
      <c r="CS33" s="23"/>
      <c r="CT33" s="22"/>
      <c r="CU33" s="23"/>
      <c r="CV33" s="22"/>
      <c r="CW33" s="23"/>
      <c r="CX33" s="22">
        <v>55</v>
      </c>
      <c r="CY33" s="23" t="s">
        <v>266</v>
      </c>
      <c r="CZ33" s="22"/>
      <c r="DA33" s="23"/>
      <c r="DB33" s="22"/>
      <c r="DC33" s="23"/>
    </row>
    <row r="34" spans="1:107">
      <c r="A34" s="251"/>
      <c r="B34" s="195">
        <v>6</v>
      </c>
      <c r="C34" s="23" t="s">
        <v>91</v>
      </c>
      <c r="D34" s="22"/>
      <c r="E34" s="23"/>
      <c r="F34" s="22"/>
      <c r="G34" s="23"/>
      <c r="H34" s="22"/>
      <c r="I34" s="23"/>
      <c r="J34" s="22"/>
      <c r="K34" s="23"/>
      <c r="L34" s="22">
        <v>28</v>
      </c>
      <c r="M34" s="23" t="s">
        <v>224</v>
      </c>
      <c r="N34" s="22"/>
      <c r="O34" s="23"/>
      <c r="P34" s="22" t="s">
        <v>74</v>
      </c>
      <c r="Q34" s="23" t="s">
        <v>225</v>
      </c>
      <c r="R34" s="22">
        <v>27</v>
      </c>
      <c r="S34" s="23" t="s">
        <v>206</v>
      </c>
      <c r="T34" s="22">
        <v>15</v>
      </c>
      <c r="U34" s="23" t="s">
        <v>10</v>
      </c>
      <c r="V34" s="22">
        <v>35</v>
      </c>
      <c r="W34" s="23" t="s">
        <v>7</v>
      </c>
      <c r="X34" s="22">
        <v>46</v>
      </c>
      <c r="Y34" s="23" t="s">
        <v>3</v>
      </c>
      <c r="Z34" s="22"/>
      <c r="AA34" s="23"/>
      <c r="AB34" s="22"/>
      <c r="AC34" s="23"/>
      <c r="AD34" s="22"/>
      <c r="AE34" s="23"/>
      <c r="AF34" s="22"/>
      <c r="AG34" s="23"/>
      <c r="AH34" s="22"/>
      <c r="AI34" s="23"/>
      <c r="AJ34" s="22">
        <v>19</v>
      </c>
      <c r="AK34" s="23" t="s">
        <v>16</v>
      </c>
      <c r="AL34" s="22">
        <v>45</v>
      </c>
      <c r="AM34" s="23" t="s">
        <v>226</v>
      </c>
      <c r="AN34" s="22">
        <v>53</v>
      </c>
      <c r="AO34" s="23" t="s">
        <v>18</v>
      </c>
      <c r="AP34" s="22">
        <v>25</v>
      </c>
      <c r="AQ34" s="23" t="s">
        <v>227</v>
      </c>
      <c r="AR34" s="22">
        <v>14</v>
      </c>
      <c r="AS34" s="23" t="s">
        <v>13</v>
      </c>
      <c r="AT34" s="22"/>
      <c r="AU34" s="23"/>
      <c r="AV34" s="22">
        <v>56</v>
      </c>
      <c r="AW34" s="23" t="s">
        <v>338</v>
      </c>
      <c r="AX34" s="22">
        <v>49</v>
      </c>
      <c r="AY34" s="23" t="s">
        <v>303</v>
      </c>
      <c r="AZ34" s="22">
        <v>55</v>
      </c>
      <c r="BA34" s="23" t="s">
        <v>228</v>
      </c>
      <c r="BB34" s="22"/>
      <c r="BC34" s="23"/>
      <c r="BD34" s="22">
        <v>57</v>
      </c>
      <c r="BE34" s="23" t="s">
        <v>4</v>
      </c>
      <c r="BF34" s="22">
        <v>16</v>
      </c>
      <c r="BG34" s="23" t="s">
        <v>1</v>
      </c>
      <c r="BH34" s="22"/>
      <c r="BI34" s="23"/>
      <c r="BJ34" s="22">
        <v>8</v>
      </c>
      <c r="BK34" s="23" t="s">
        <v>5</v>
      </c>
      <c r="BL34" s="22" t="s">
        <v>74</v>
      </c>
      <c r="BM34" s="23" t="s">
        <v>229</v>
      </c>
      <c r="BN34" s="178">
        <v>29</v>
      </c>
      <c r="BO34" s="179" t="s">
        <v>2</v>
      </c>
      <c r="BP34" s="22">
        <v>58</v>
      </c>
      <c r="BQ34" s="23" t="s">
        <v>14</v>
      </c>
      <c r="BR34" s="22"/>
      <c r="BS34" s="23"/>
      <c r="BT34" s="22"/>
      <c r="BU34" s="23"/>
      <c r="BV34" s="22">
        <v>47</v>
      </c>
      <c r="BW34" s="23" t="s">
        <v>17</v>
      </c>
      <c r="BX34" s="178">
        <v>54</v>
      </c>
      <c r="BY34" s="179" t="s">
        <v>302</v>
      </c>
      <c r="BZ34" s="178"/>
      <c r="CA34" s="179"/>
      <c r="CB34" s="22" t="s">
        <v>74</v>
      </c>
      <c r="CC34" s="23" t="s">
        <v>230</v>
      </c>
      <c r="CD34" s="22">
        <v>50</v>
      </c>
      <c r="CE34" s="23" t="s">
        <v>339</v>
      </c>
      <c r="CF34" s="22"/>
      <c r="CG34" s="23"/>
      <c r="CH34" s="22">
        <v>48</v>
      </c>
      <c r="CI34" s="23" t="s">
        <v>15</v>
      </c>
      <c r="CJ34" s="22"/>
      <c r="CK34" s="23"/>
      <c r="CL34" s="22"/>
      <c r="CM34" s="23"/>
      <c r="CN34" s="22"/>
      <c r="CO34" s="23"/>
      <c r="CP34" s="22"/>
      <c r="CQ34" s="23"/>
      <c r="CR34" s="22"/>
      <c r="CS34" s="23"/>
      <c r="CT34" s="22"/>
      <c r="CU34" s="23"/>
      <c r="CV34" s="22"/>
      <c r="CW34" s="23"/>
      <c r="CX34" s="22"/>
      <c r="CY34" s="23"/>
      <c r="CZ34" s="22"/>
      <c r="DA34" s="23"/>
      <c r="DB34" s="22"/>
      <c r="DC34" s="23"/>
    </row>
    <row r="35" spans="1:107">
      <c r="A35" s="251"/>
      <c r="B35" s="195">
        <v>7</v>
      </c>
      <c r="C35" s="23" t="s">
        <v>97</v>
      </c>
      <c r="D35" s="22"/>
      <c r="E35" s="23"/>
      <c r="F35" s="22">
        <v>47</v>
      </c>
      <c r="G35" s="23" t="s">
        <v>2</v>
      </c>
      <c r="H35" s="22"/>
      <c r="I35" s="23"/>
      <c r="J35" s="22"/>
      <c r="K35" s="23"/>
      <c r="L35" s="22">
        <v>27</v>
      </c>
      <c r="M35" s="23" t="s">
        <v>192</v>
      </c>
      <c r="N35" s="22" t="s">
        <v>74</v>
      </c>
      <c r="O35" s="23" t="s">
        <v>248</v>
      </c>
      <c r="P35" s="22"/>
      <c r="Q35" s="23"/>
      <c r="R35" s="22">
        <v>29</v>
      </c>
      <c r="S35" s="23" t="s">
        <v>193</v>
      </c>
      <c r="T35" s="22"/>
      <c r="U35" s="23"/>
      <c r="V35" s="22">
        <v>35</v>
      </c>
      <c r="W35" s="23" t="s">
        <v>7</v>
      </c>
      <c r="X35" s="22">
        <v>46</v>
      </c>
      <c r="Y35" s="23" t="s">
        <v>3</v>
      </c>
      <c r="Z35" s="22"/>
      <c r="AA35" s="23"/>
      <c r="AB35" s="22">
        <v>28</v>
      </c>
      <c r="AC35" s="23" t="s">
        <v>194</v>
      </c>
      <c r="AD35" s="22"/>
      <c r="AE35" s="23"/>
      <c r="AF35" s="22"/>
      <c r="AG35" s="23"/>
      <c r="AH35" s="22"/>
      <c r="AI35" s="23"/>
      <c r="AJ35" s="22">
        <v>19</v>
      </c>
      <c r="AK35" s="23" t="s">
        <v>11</v>
      </c>
      <c r="AL35" s="22"/>
      <c r="AM35" s="23"/>
      <c r="AN35" s="22">
        <v>53</v>
      </c>
      <c r="AO35" s="23" t="s">
        <v>206</v>
      </c>
      <c r="AP35" s="22"/>
      <c r="AQ35" s="23"/>
      <c r="AR35" s="22">
        <v>25</v>
      </c>
      <c r="AS35" s="23" t="s">
        <v>243</v>
      </c>
      <c r="AT35" s="22">
        <v>58</v>
      </c>
      <c r="AU35" s="23" t="s">
        <v>247</v>
      </c>
      <c r="AV35" s="22">
        <v>56</v>
      </c>
      <c r="AW35" s="23" t="s">
        <v>198</v>
      </c>
      <c r="AX35" s="22">
        <v>49</v>
      </c>
      <c r="AY35" s="23" t="s">
        <v>303</v>
      </c>
      <c r="AZ35" s="22"/>
      <c r="BA35" s="23"/>
      <c r="BB35" s="22">
        <v>14</v>
      </c>
      <c r="BC35" s="23" t="s">
        <v>208</v>
      </c>
      <c r="BD35" s="22">
        <v>57</v>
      </c>
      <c r="BE35" s="23" t="s">
        <v>257</v>
      </c>
      <c r="BF35" s="22">
        <v>16</v>
      </c>
      <c r="BG35" s="23" t="s">
        <v>1</v>
      </c>
      <c r="BH35" s="22"/>
      <c r="BI35" s="23"/>
      <c r="BJ35" s="22"/>
      <c r="BK35" s="23"/>
      <c r="BL35" s="22" t="s">
        <v>74</v>
      </c>
      <c r="BM35" s="23" t="s">
        <v>262</v>
      </c>
      <c r="BN35" s="178">
        <v>15</v>
      </c>
      <c r="BO35" s="179" t="s">
        <v>13</v>
      </c>
      <c r="BP35" s="22">
        <v>55</v>
      </c>
      <c r="BQ35" s="23" t="s">
        <v>9</v>
      </c>
      <c r="BR35" s="22">
        <v>48</v>
      </c>
      <c r="BS35" s="23" t="s">
        <v>15</v>
      </c>
      <c r="BT35" s="22"/>
      <c r="BU35" s="23"/>
      <c r="BV35" s="22">
        <v>45</v>
      </c>
      <c r="BW35" s="23" t="s">
        <v>5</v>
      </c>
      <c r="BX35" s="178">
        <v>54</v>
      </c>
      <c r="BY35" s="179" t="s">
        <v>302</v>
      </c>
      <c r="BZ35" s="178"/>
      <c r="CA35" s="179"/>
      <c r="CB35" s="22" t="s">
        <v>74</v>
      </c>
      <c r="CC35" s="23" t="s">
        <v>258</v>
      </c>
      <c r="CD35" s="22">
        <v>50</v>
      </c>
      <c r="CE35" s="23" t="s">
        <v>339</v>
      </c>
      <c r="CF35" s="22"/>
      <c r="CG35" s="23"/>
      <c r="CH35" s="22">
        <v>8</v>
      </c>
      <c r="CI35" s="23" t="s">
        <v>16</v>
      </c>
      <c r="CJ35" s="22"/>
      <c r="CK35" s="23"/>
      <c r="CL35" s="22"/>
      <c r="CM35" s="23"/>
      <c r="CN35" s="22"/>
      <c r="CO35" s="23"/>
      <c r="CP35" s="22"/>
      <c r="CQ35" s="23"/>
      <c r="CR35" s="22"/>
      <c r="CS35" s="23"/>
      <c r="CT35" s="22"/>
      <c r="CU35" s="23"/>
      <c r="CV35" s="22"/>
      <c r="CW35" s="23"/>
      <c r="CX35" s="22"/>
      <c r="CY35" s="23"/>
      <c r="CZ35" s="22"/>
      <c r="DA35" s="23"/>
      <c r="DB35" s="22"/>
      <c r="DC35" s="23"/>
    </row>
    <row r="36" spans="1:107">
      <c r="A36" s="251"/>
      <c r="B36" s="195">
        <v>8</v>
      </c>
      <c r="C36" s="23" t="s">
        <v>102</v>
      </c>
      <c r="D36" s="22"/>
      <c r="E36" s="23"/>
      <c r="F36" s="22">
        <v>54</v>
      </c>
      <c r="G36" s="23" t="s">
        <v>6</v>
      </c>
      <c r="H36" s="22"/>
      <c r="I36" s="23"/>
      <c r="J36" s="22"/>
      <c r="K36" s="23"/>
      <c r="L36" s="22">
        <v>48</v>
      </c>
      <c r="M36" s="23" t="s">
        <v>212</v>
      </c>
      <c r="N36" s="22" t="s">
        <v>74</v>
      </c>
      <c r="O36" s="23" t="s">
        <v>248</v>
      </c>
      <c r="P36" s="22"/>
      <c r="Q36" s="23"/>
      <c r="R36" s="22">
        <v>29</v>
      </c>
      <c r="S36" s="23" t="s">
        <v>214</v>
      </c>
      <c r="T36" s="22"/>
      <c r="U36" s="23"/>
      <c r="V36" s="22">
        <v>46</v>
      </c>
      <c r="W36" s="23" t="s">
        <v>3</v>
      </c>
      <c r="X36" s="22">
        <v>35</v>
      </c>
      <c r="Y36" s="23" t="s">
        <v>5</v>
      </c>
      <c r="Z36" s="22"/>
      <c r="AA36" s="23"/>
      <c r="AB36" s="22">
        <v>47</v>
      </c>
      <c r="AC36" s="23" t="s">
        <v>2</v>
      </c>
      <c r="AD36" s="22"/>
      <c r="AE36" s="23"/>
      <c r="AF36" s="22"/>
      <c r="AG36" s="23"/>
      <c r="AH36" s="22"/>
      <c r="AI36" s="23"/>
      <c r="AJ36" s="22">
        <v>19</v>
      </c>
      <c r="AK36" s="23" t="s">
        <v>7</v>
      </c>
      <c r="AL36" s="22"/>
      <c r="AM36" s="23"/>
      <c r="AN36" s="22">
        <v>53</v>
      </c>
      <c r="AO36" s="23" t="s">
        <v>206</v>
      </c>
      <c r="AP36" s="22"/>
      <c r="AQ36" s="23"/>
      <c r="AR36" s="22">
        <v>25</v>
      </c>
      <c r="AS36" s="23" t="s">
        <v>243</v>
      </c>
      <c r="AT36" s="22">
        <v>58</v>
      </c>
      <c r="AU36" s="23" t="s">
        <v>247</v>
      </c>
      <c r="AV36" s="22"/>
      <c r="AW36" s="23"/>
      <c r="AX36" s="22">
        <v>49</v>
      </c>
      <c r="AY36" s="23" t="s">
        <v>303</v>
      </c>
      <c r="AZ36" s="22">
        <v>27</v>
      </c>
      <c r="BA36" s="23" t="s">
        <v>218</v>
      </c>
      <c r="BB36" s="22">
        <v>14</v>
      </c>
      <c r="BC36" s="23" t="s">
        <v>208</v>
      </c>
      <c r="BD36" s="22">
        <v>57</v>
      </c>
      <c r="BE36" s="23" t="s">
        <v>17</v>
      </c>
      <c r="BF36" s="22"/>
      <c r="BG36" s="23"/>
      <c r="BH36" s="22"/>
      <c r="BI36" s="23"/>
      <c r="BJ36" s="22"/>
      <c r="BK36" s="23"/>
      <c r="BL36" s="22"/>
      <c r="BM36" s="23"/>
      <c r="BN36" s="22"/>
      <c r="BO36" s="23"/>
      <c r="BP36" s="22"/>
      <c r="BQ36" s="23"/>
      <c r="BR36" s="22">
        <v>15</v>
      </c>
      <c r="BS36" s="23" t="s">
        <v>198</v>
      </c>
      <c r="BT36" s="22"/>
      <c r="BU36" s="23"/>
      <c r="BV36" s="22">
        <v>45</v>
      </c>
      <c r="BW36" s="23" t="s">
        <v>18</v>
      </c>
      <c r="BX36" s="178"/>
      <c r="BY36" s="179"/>
      <c r="BZ36" s="178"/>
      <c r="CA36" s="179"/>
      <c r="CB36" s="22" t="s">
        <v>74</v>
      </c>
      <c r="CC36" s="23" t="s">
        <v>258</v>
      </c>
      <c r="CD36" s="22">
        <v>50</v>
      </c>
      <c r="CE36" s="23" t="s">
        <v>340</v>
      </c>
      <c r="CF36" s="22"/>
      <c r="CG36" s="23"/>
      <c r="CH36" s="22">
        <v>8</v>
      </c>
      <c r="CI36" s="23" t="s">
        <v>257</v>
      </c>
      <c r="CJ36" s="22"/>
      <c r="CK36" s="23"/>
      <c r="CL36" s="22"/>
      <c r="CM36" s="23"/>
      <c r="CN36" s="22"/>
      <c r="CO36" s="23"/>
      <c r="CP36" s="22"/>
      <c r="CQ36" s="23"/>
      <c r="CR36" s="22"/>
      <c r="CS36" s="23"/>
      <c r="CT36" s="22">
        <v>16</v>
      </c>
      <c r="CU36" s="23" t="s">
        <v>9</v>
      </c>
      <c r="CV36" s="22"/>
      <c r="CW36" s="23"/>
      <c r="CX36" s="22"/>
      <c r="CY36" s="23"/>
      <c r="CZ36" s="22"/>
      <c r="DA36" s="23"/>
      <c r="DB36" s="22"/>
      <c r="DC36" s="23"/>
    </row>
    <row r="37" spans="1:107" ht="15.75" thickBot="1">
      <c r="A37" s="252"/>
      <c r="B37" s="196">
        <v>9</v>
      </c>
      <c r="C37" s="25" t="s">
        <v>104</v>
      </c>
      <c r="D37" s="24"/>
      <c r="E37" s="25"/>
      <c r="F37" s="24">
        <v>54</v>
      </c>
      <c r="G37" s="25" t="s">
        <v>6</v>
      </c>
      <c r="H37" s="24"/>
      <c r="I37" s="25"/>
      <c r="J37" s="24"/>
      <c r="K37" s="25"/>
      <c r="L37" s="24">
        <v>48</v>
      </c>
      <c r="M37" s="25" t="s">
        <v>212</v>
      </c>
      <c r="N37" s="24"/>
      <c r="O37" s="25"/>
      <c r="P37" s="24"/>
      <c r="Q37" s="25"/>
      <c r="R37" s="24">
        <v>29</v>
      </c>
      <c r="S37" s="25" t="s">
        <v>214</v>
      </c>
      <c r="T37" s="24"/>
      <c r="U37" s="25"/>
      <c r="V37" s="24">
        <v>46</v>
      </c>
      <c r="W37" s="25" t="s">
        <v>3</v>
      </c>
      <c r="X37" s="24"/>
      <c r="Y37" s="25"/>
      <c r="Z37" s="24"/>
      <c r="AA37" s="25"/>
      <c r="AB37" s="24"/>
      <c r="AC37" s="25"/>
      <c r="AD37" s="24"/>
      <c r="AE37" s="25"/>
      <c r="AF37" s="24"/>
      <c r="AG37" s="25"/>
      <c r="AH37" s="24"/>
      <c r="AI37" s="25"/>
      <c r="AJ37" s="24"/>
      <c r="AK37" s="25"/>
      <c r="AL37" s="24"/>
      <c r="AM37" s="25"/>
      <c r="AN37" s="24">
        <v>53</v>
      </c>
      <c r="AO37" s="25" t="s">
        <v>206</v>
      </c>
      <c r="AP37" s="24"/>
      <c r="AQ37" s="25"/>
      <c r="AR37" s="24"/>
      <c r="AS37" s="25"/>
      <c r="AT37" s="24"/>
      <c r="AU37" s="25"/>
      <c r="AV37" s="24"/>
      <c r="AW37" s="25"/>
      <c r="AX37" s="24">
        <v>49</v>
      </c>
      <c r="AY37" s="25" t="s">
        <v>303</v>
      </c>
      <c r="AZ37" s="24">
        <v>27</v>
      </c>
      <c r="BA37" s="25" t="s">
        <v>218</v>
      </c>
      <c r="BB37" s="24">
        <v>14</v>
      </c>
      <c r="BC37" s="25" t="s">
        <v>208</v>
      </c>
      <c r="BD37" s="24">
        <v>57</v>
      </c>
      <c r="BE37" s="25" t="s">
        <v>18</v>
      </c>
      <c r="BF37" s="24"/>
      <c r="BG37" s="25"/>
      <c r="BH37" s="24"/>
      <c r="BI37" s="25"/>
      <c r="BJ37" s="24"/>
      <c r="BK37" s="25"/>
      <c r="BL37" s="24"/>
      <c r="BM37" s="25"/>
      <c r="BN37" s="24"/>
      <c r="BO37" s="25"/>
      <c r="BP37" s="24"/>
      <c r="BQ37" s="25"/>
      <c r="BR37" s="24">
        <v>15</v>
      </c>
      <c r="BS37" s="25" t="s">
        <v>198</v>
      </c>
      <c r="BT37" s="24"/>
      <c r="BU37" s="25"/>
      <c r="BV37" s="24"/>
      <c r="BW37" s="25"/>
      <c r="BX37" s="182">
        <v>47</v>
      </c>
      <c r="BY37" s="183" t="s">
        <v>207</v>
      </c>
      <c r="BZ37" s="182"/>
      <c r="CA37" s="183"/>
      <c r="CB37" s="24"/>
      <c r="CC37" s="25"/>
      <c r="CD37" s="24">
        <v>50</v>
      </c>
      <c r="CE37" s="25" t="s">
        <v>340</v>
      </c>
      <c r="CF37" s="24"/>
      <c r="CG37" s="25"/>
      <c r="CH37" s="24">
        <v>8</v>
      </c>
      <c r="CI37" s="25" t="s">
        <v>257</v>
      </c>
      <c r="CJ37" s="24"/>
      <c r="CK37" s="25"/>
      <c r="CL37" s="24"/>
      <c r="CM37" s="25"/>
      <c r="CN37" s="24"/>
      <c r="CO37" s="25"/>
      <c r="CP37" s="24"/>
      <c r="CQ37" s="25"/>
      <c r="CR37" s="24"/>
      <c r="CS37" s="25"/>
      <c r="CT37" s="24">
        <v>16</v>
      </c>
      <c r="CU37" s="25" t="s">
        <v>9</v>
      </c>
      <c r="CV37" s="24"/>
      <c r="CW37" s="25"/>
      <c r="CX37" s="24"/>
      <c r="CY37" s="25"/>
      <c r="CZ37" s="24"/>
      <c r="DA37" s="25"/>
      <c r="DB37" s="24"/>
      <c r="DC37" s="25"/>
    </row>
    <row r="38" spans="1:107">
      <c r="A38" s="250" t="s">
        <v>155</v>
      </c>
      <c r="B38" s="194">
        <v>1</v>
      </c>
      <c r="C38" s="27" t="s">
        <v>44</v>
      </c>
      <c r="D38" s="26"/>
      <c r="E38" s="27"/>
      <c r="F38" s="26"/>
      <c r="G38" s="27"/>
      <c r="H38" s="26"/>
      <c r="I38" s="27"/>
      <c r="J38" s="26">
        <v>28</v>
      </c>
      <c r="K38" s="27" t="s">
        <v>341</v>
      </c>
      <c r="L38" s="26">
        <v>29</v>
      </c>
      <c r="M38" s="27" t="s">
        <v>9</v>
      </c>
      <c r="N38" s="26">
        <v>15</v>
      </c>
      <c r="O38" s="27" t="s">
        <v>14</v>
      </c>
      <c r="P38" s="26" t="s">
        <v>74</v>
      </c>
      <c r="Q38" s="27" t="s">
        <v>307</v>
      </c>
      <c r="R38" s="26"/>
      <c r="S38" s="27"/>
      <c r="T38" s="26"/>
      <c r="U38" s="27"/>
      <c r="V38" s="26">
        <v>46</v>
      </c>
      <c r="W38" s="27" t="s">
        <v>7</v>
      </c>
      <c r="X38" s="26"/>
      <c r="Y38" s="27"/>
      <c r="Z38" s="26"/>
      <c r="AA38" s="27"/>
      <c r="AB38" s="26"/>
      <c r="AC38" s="27"/>
      <c r="AD38" s="26" t="s">
        <v>74</v>
      </c>
      <c r="AE38" s="27" t="s">
        <v>308</v>
      </c>
      <c r="AF38" s="26">
        <v>50</v>
      </c>
      <c r="AG38" s="27" t="s">
        <v>196</v>
      </c>
      <c r="AH38" s="26">
        <v>19</v>
      </c>
      <c r="AI38" s="27" t="s">
        <v>196</v>
      </c>
      <c r="AJ38" s="26">
        <v>55</v>
      </c>
      <c r="AK38" s="27" t="s">
        <v>4</v>
      </c>
      <c r="AL38" s="26">
        <v>45</v>
      </c>
      <c r="AM38" s="27" t="s">
        <v>195</v>
      </c>
      <c r="AN38" s="26"/>
      <c r="AO38" s="27"/>
      <c r="AP38" s="26">
        <v>56</v>
      </c>
      <c r="AQ38" s="27" t="s">
        <v>342</v>
      </c>
      <c r="AR38" s="26"/>
      <c r="AS38" s="27"/>
      <c r="AT38" s="26"/>
      <c r="AU38" s="27"/>
      <c r="AV38" s="26"/>
      <c r="AW38" s="27"/>
      <c r="AX38" s="26"/>
      <c r="AY38" s="27"/>
      <c r="AZ38" s="26">
        <v>25</v>
      </c>
      <c r="BA38" s="27" t="s">
        <v>329</v>
      </c>
      <c r="BB38" s="26">
        <v>14</v>
      </c>
      <c r="BC38" s="27" t="s">
        <v>261</v>
      </c>
      <c r="BD38" s="26"/>
      <c r="BE38" s="27"/>
      <c r="BF38" s="26"/>
      <c r="BG38" s="27"/>
      <c r="BH38" s="26"/>
      <c r="BI38" s="27"/>
      <c r="BJ38" s="26"/>
      <c r="BK38" s="27"/>
      <c r="BL38" s="26"/>
      <c r="BM38" s="27"/>
      <c r="BN38" s="26">
        <v>47</v>
      </c>
      <c r="BO38" s="27" t="s">
        <v>16</v>
      </c>
      <c r="BP38" s="26"/>
      <c r="BQ38" s="27"/>
      <c r="BR38" s="26"/>
      <c r="BS38" s="27"/>
      <c r="BT38" s="26"/>
      <c r="BU38" s="27"/>
      <c r="BV38" s="26">
        <v>48</v>
      </c>
      <c r="BW38" s="27" t="s">
        <v>15</v>
      </c>
      <c r="BX38" s="184"/>
      <c r="BY38" s="185"/>
      <c r="BZ38" s="184">
        <v>58</v>
      </c>
      <c r="CA38" s="185" t="s">
        <v>11</v>
      </c>
      <c r="CB38" s="26"/>
      <c r="CC38" s="27"/>
      <c r="CD38" s="26"/>
      <c r="CE38" s="27"/>
      <c r="CF38" s="26"/>
      <c r="CG38" s="27"/>
      <c r="CH38" s="26"/>
      <c r="CI38" s="27"/>
      <c r="CJ38" s="26"/>
      <c r="CK38" s="27"/>
      <c r="CL38" s="26">
        <v>35</v>
      </c>
      <c r="CM38" s="27" t="s">
        <v>343</v>
      </c>
      <c r="CN38" s="26"/>
      <c r="CO38" s="27"/>
      <c r="CP38" s="26"/>
      <c r="CQ38" s="27"/>
      <c r="CR38" s="26">
        <v>16</v>
      </c>
      <c r="CS38" s="27" t="s">
        <v>18</v>
      </c>
      <c r="CT38" s="26">
        <v>57</v>
      </c>
      <c r="CU38" s="27" t="s">
        <v>6</v>
      </c>
      <c r="CV38" s="26"/>
      <c r="CW38" s="27"/>
      <c r="CX38" s="26"/>
      <c r="CY38" s="27"/>
      <c r="CZ38" s="26"/>
      <c r="DA38" s="27"/>
      <c r="DB38" s="26">
        <v>53</v>
      </c>
      <c r="DC38" s="27" t="s">
        <v>257</v>
      </c>
    </row>
    <row r="39" spans="1:107">
      <c r="A39" s="251"/>
      <c r="B39" s="195">
        <v>2</v>
      </c>
      <c r="C39" s="23" t="s">
        <v>61</v>
      </c>
      <c r="D39" s="22">
        <v>56</v>
      </c>
      <c r="E39" s="23" t="s">
        <v>1</v>
      </c>
      <c r="F39" s="22"/>
      <c r="G39" s="23"/>
      <c r="H39" s="22"/>
      <c r="I39" s="23"/>
      <c r="J39" s="22">
        <v>28</v>
      </c>
      <c r="K39" s="23" t="s">
        <v>333</v>
      </c>
      <c r="L39" s="22">
        <v>54</v>
      </c>
      <c r="M39" s="23" t="s">
        <v>334</v>
      </c>
      <c r="N39" s="22">
        <v>15</v>
      </c>
      <c r="O39" s="23" t="s">
        <v>4</v>
      </c>
      <c r="P39" s="22"/>
      <c r="Q39" s="23"/>
      <c r="R39" s="22"/>
      <c r="S39" s="23"/>
      <c r="T39" s="22">
        <v>57</v>
      </c>
      <c r="U39" s="23" t="s">
        <v>16</v>
      </c>
      <c r="V39" s="22">
        <v>46</v>
      </c>
      <c r="W39" s="23" t="s">
        <v>3</v>
      </c>
      <c r="X39" s="22"/>
      <c r="Y39" s="23"/>
      <c r="Z39" s="22"/>
      <c r="AA39" s="23"/>
      <c r="AB39" s="22">
        <v>8</v>
      </c>
      <c r="AC39" s="23" t="s">
        <v>316</v>
      </c>
      <c r="AD39" s="22" t="s">
        <v>74</v>
      </c>
      <c r="AE39" s="23" t="s">
        <v>260</v>
      </c>
      <c r="AF39" s="22">
        <v>50</v>
      </c>
      <c r="AG39" s="23" t="s">
        <v>334</v>
      </c>
      <c r="AH39" s="22">
        <v>19</v>
      </c>
      <c r="AI39" s="23" t="s">
        <v>335</v>
      </c>
      <c r="AJ39" s="22">
        <v>49</v>
      </c>
      <c r="AK39" s="23" t="s">
        <v>10</v>
      </c>
      <c r="AL39" s="22"/>
      <c r="AM39" s="23"/>
      <c r="AN39" s="22"/>
      <c r="AO39" s="23"/>
      <c r="AP39" s="22"/>
      <c r="AQ39" s="23"/>
      <c r="AR39" s="22"/>
      <c r="AS39" s="23"/>
      <c r="AT39" s="22">
        <v>47</v>
      </c>
      <c r="AU39" s="23" t="s">
        <v>207</v>
      </c>
      <c r="AV39" s="22"/>
      <c r="AW39" s="23"/>
      <c r="AX39" s="22"/>
      <c r="AY39" s="23"/>
      <c r="AZ39" s="22">
        <v>25</v>
      </c>
      <c r="BA39" s="23" t="s">
        <v>317</v>
      </c>
      <c r="BB39" s="22">
        <v>14</v>
      </c>
      <c r="BC39" s="23" t="s">
        <v>208</v>
      </c>
      <c r="BD39" s="22"/>
      <c r="BE39" s="23"/>
      <c r="BF39" s="22">
        <v>16</v>
      </c>
      <c r="BG39" s="23" t="s">
        <v>18</v>
      </c>
      <c r="BH39" s="22"/>
      <c r="BI39" s="23"/>
      <c r="BJ39" s="22">
        <v>27</v>
      </c>
      <c r="BK39" s="23" t="s">
        <v>261</v>
      </c>
      <c r="BL39" s="22" t="s">
        <v>74</v>
      </c>
      <c r="BM39" s="23" t="s">
        <v>262</v>
      </c>
      <c r="BN39" s="22">
        <v>45</v>
      </c>
      <c r="BO39" s="23" t="s">
        <v>9</v>
      </c>
      <c r="BP39" s="22"/>
      <c r="BQ39" s="23"/>
      <c r="BR39" s="22"/>
      <c r="BS39" s="23"/>
      <c r="BT39" s="22">
        <v>55</v>
      </c>
      <c r="BU39" s="23" t="s">
        <v>340</v>
      </c>
      <c r="BV39" s="22"/>
      <c r="BW39" s="23"/>
      <c r="BX39" s="178"/>
      <c r="BY39" s="179"/>
      <c r="BZ39" s="178">
        <v>58</v>
      </c>
      <c r="CA39" s="179" t="s">
        <v>11</v>
      </c>
      <c r="CB39" s="22"/>
      <c r="CC39" s="23"/>
      <c r="CD39" s="22"/>
      <c r="CE39" s="23"/>
      <c r="CF39" s="22"/>
      <c r="CG39" s="23"/>
      <c r="CH39" s="22"/>
      <c r="CI39" s="23"/>
      <c r="CJ39" s="22">
        <v>29</v>
      </c>
      <c r="CK39" s="23" t="s">
        <v>318</v>
      </c>
      <c r="CL39" s="22">
        <v>35</v>
      </c>
      <c r="CM39" s="23" t="s">
        <v>343</v>
      </c>
      <c r="CN39" s="22"/>
      <c r="CO39" s="23"/>
      <c r="CP39" s="22"/>
      <c r="CQ39" s="23"/>
      <c r="CR39" s="22">
        <v>48</v>
      </c>
      <c r="CS39" s="23" t="s">
        <v>15</v>
      </c>
      <c r="CT39" s="22"/>
      <c r="CU39" s="23"/>
      <c r="CV39" s="22"/>
      <c r="CW39" s="23"/>
      <c r="CX39" s="22"/>
      <c r="CY39" s="23"/>
      <c r="CZ39" s="22"/>
      <c r="DA39" s="23"/>
      <c r="DB39" s="22">
        <v>53</v>
      </c>
      <c r="DC39" s="23" t="s">
        <v>257</v>
      </c>
    </row>
    <row r="40" spans="1:107">
      <c r="A40" s="251"/>
      <c r="B40" s="195">
        <v>3</v>
      </c>
      <c r="C40" s="23" t="s">
        <v>70</v>
      </c>
      <c r="D40" s="22"/>
      <c r="E40" s="23"/>
      <c r="F40" s="22"/>
      <c r="G40" s="23"/>
      <c r="H40" s="22"/>
      <c r="I40" s="23"/>
      <c r="J40" s="22">
        <v>28</v>
      </c>
      <c r="K40" s="23" t="s">
        <v>323</v>
      </c>
      <c r="L40" s="22"/>
      <c r="M40" s="23"/>
      <c r="N40" s="22">
        <v>15</v>
      </c>
      <c r="O40" s="23" t="s">
        <v>5</v>
      </c>
      <c r="P40" s="22" t="s">
        <v>74</v>
      </c>
      <c r="Q40" s="23" t="s">
        <v>267</v>
      </c>
      <c r="R40" s="22"/>
      <c r="S40" s="23"/>
      <c r="T40" s="22">
        <v>57</v>
      </c>
      <c r="U40" s="23" t="s">
        <v>16</v>
      </c>
      <c r="V40" s="22">
        <v>46</v>
      </c>
      <c r="W40" s="23" t="s">
        <v>3</v>
      </c>
      <c r="X40" s="22">
        <v>50</v>
      </c>
      <c r="Y40" s="23" t="s">
        <v>3</v>
      </c>
      <c r="Z40" s="22"/>
      <c r="AA40" s="23"/>
      <c r="AB40" s="22">
        <v>8</v>
      </c>
      <c r="AC40" s="23" t="s">
        <v>316</v>
      </c>
      <c r="AD40" s="22" t="s">
        <v>74</v>
      </c>
      <c r="AE40" s="23" t="s">
        <v>268</v>
      </c>
      <c r="AF40" s="22">
        <v>54</v>
      </c>
      <c r="AG40" s="23" t="s">
        <v>324</v>
      </c>
      <c r="AH40" s="22">
        <v>19</v>
      </c>
      <c r="AI40" s="23" t="s">
        <v>325</v>
      </c>
      <c r="AJ40" s="22"/>
      <c r="AK40" s="23"/>
      <c r="AL40" s="22">
        <v>45</v>
      </c>
      <c r="AM40" s="23" t="s">
        <v>326</v>
      </c>
      <c r="AN40" s="22">
        <v>53</v>
      </c>
      <c r="AO40" s="23" t="s">
        <v>197</v>
      </c>
      <c r="AP40" s="22">
        <v>27</v>
      </c>
      <c r="AQ40" s="23" t="s">
        <v>324</v>
      </c>
      <c r="AR40" s="22"/>
      <c r="AS40" s="23"/>
      <c r="AT40" s="22">
        <v>47</v>
      </c>
      <c r="AU40" s="23" t="s">
        <v>242</v>
      </c>
      <c r="AV40" s="22"/>
      <c r="AW40" s="23"/>
      <c r="AX40" s="22">
        <v>49</v>
      </c>
      <c r="AY40" s="23" t="s">
        <v>210</v>
      </c>
      <c r="AZ40" s="22">
        <v>25</v>
      </c>
      <c r="BA40" s="23" t="s">
        <v>317</v>
      </c>
      <c r="BB40" s="22">
        <v>14</v>
      </c>
      <c r="BC40" s="23" t="s">
        <v>17</v>
      </c>
      <c r="BD40" s="22">
        <v>55</v>
      </c>
      <c r="BE40" s="23" t="s">
        <v>257</v>
      </c>
      <c r="BF40" s="22">
        <v>16</v>
      </c>
      <c r="BG40" s="23" t="s">
        <v>18</v>
      </c>
      <c r="BH40" s="22"/>
      <c r="BI40" s="23"/>
      <c r="BJ40" s="22"/>
      <c r="BK40" s="23"/>
      <c r="BL40" s="22" t="s">
        <v>74</v>
      </c>
      <c r="BM40" s="23" t="s">
        <v>269</v>
      </c>
      <c r="BN40" s="22">
        <v>48</v>
      </c>
      <c r="BO40" s="23" t="s">
        <v>15</v>
      </c>
      <c r="BP40" s="22"/>
      <c r="BQ40" s="23"/>
      <c r="BR40" s="22"/>
      <c r="BS40" s="23"/>
      <c r="BT40" s="22"/>
      <c r="BU40" s="23"/>
      <c r="BV40" s="22" t="s">
        <v>95</v>
      </c>
      <c r="BW40" s="23" t="s">
        <v>9</v>
      </c>
      <c r="BX40" s="178"/>
      <c r="BY40" s="179"/>
      <c r="BZ40" s="178"/>
      <c r="CA40" s="179"/>
      <c r="CB40" s="22"/>
      <c r="CC40" s="23"/>
      <c r="CD40" s="22"/>
      <c r="CE40" s="23"/>
      <c r="CF40" s="22"/>
      <c r="CG40" s="23"/>
      <c r="CH40" s="22"/>
      <c r="CI40" s="23"/>
      <c r="CJ40" s="22">
        <v>29</v>
      </c>
      <c r="CK40" s="23" t="s">
        <v>318</v>
      </c>
      <c r="CL40" s="22">
        <v>35</v>
      </c>
      <c r="CM40" s="23" t="s">
        <v>344</v>
      </c>
      <c r="CN40" s="22"/>
      <c r="CO40" s="23"/>
      <c r="CP40" s="22"/>
      <c r="CQ40" s="23"/>
      <c r="CR40" s="22">
        <v>56</v>
      </c>
      <c r="CS40" s="23" t="s">
        <v>4</v>
      </c>
      <c r="CT40" s="22"/>
      <c r="CU40" s="23"/>
      <c r="CV40" s="22"/>
      <c r="CW40" s="23"/>
      <c r="CX40" s="22"/>
      <c r="CY40" s="23"/>
      <c r="CZ40" s="22"/>
      <c r="DA40" s="23"/>
      <c r="DB40" s="22">
        <v>58</v>
      </c>
      <c r="DC40" s="23" t="s">
        <v>2</v>
      </c>
    </row>
    <row r="41" spans="1:107">
      <c r="A41" s="251"/>
      <c r="B41" s="195">
        <v>4</v>
      </c>
      <c r="C41" s="23" t="s">
        <v>78</v>
      </c>
      <c r="D41" s="22">
        <v>48</v>
      </c>
      <c r="E41" s="23" t="s">
        <v>15</v>
      </c>
      <c r="F41" s="22"/>
      <c r="G41" s="23"/>
      <c r="H41" s="22"/>
      <c r="I41" s="23"/>
      <c r="J41" s="22"/>
      <c r="K41" s="23"/>
      <c r="L41" s="22">
        <v>28</v>
      </c>
      <c r="M41" s="23" t="s">
        <v>276</v>
      </c>
      <c r="N41" s="22"/>
      <c r="O41" s="23"/>
      <c r="P41" s="22" t="s">
        <v>74</v>
      </c>
      <c r="Q41" s="23" t="s">
        <v>232</v>
      </c>
      <c r="R41" s="22">
        <v>54</v>
      </c>
      <c r="S41" s="23" t="s">
        <v>279</v>
      </c>
      <c r="T41" s="22"/>
      <c r="U41" s="23"/>
      <c r="V41" s="22"/>
      <c r="W41" s="23"/>
      <c r="X41" s="22">
        <v>50</v>
      </c>
      <c r="Y41" s="23" t="s">
        <v>3</v>
      </c>
      <c r="Z41" s="22"/>
      <c r="AA41" s="23"/>
      <c r="AB41" s="22">
        <v>29</v>
      </c>
      <c r="AC41" s="23" t="s">
        <v>280</v>
      </c>
      <c r="AD41" s="22" t="s">
        <v>74</v>
      </c>
      <c r="AE41" s="23" t="s">
        <v>233</v>
      </c>
      <c r="AF41" s="22">
        <v>46</v>
      </c>
      <c r="AG41" s="23" t="s">
        <v>13</v>
      </c>
      <c r="AH41" s="22"/>
      <c r="AI41" s="23"/>
      <c r="AJ41" s="22">
        <v>19</v>
      </c>
      <c r="AK41" s="23" t="s">
        <v>16</v>
      </c>
      <c r="AL41" s="22">
        <v>27</v>
      </c>
      <c r="AM41" s="23" t="s">
        <v>284</v>
      </c>
      <c r="AN41" s="22">
        <v>53</v>
      </c>
      <c r="AO41" s="23" t="s">
        <v>197</v>
      </c>
      <c r="AP41" s="22">
        <v>45</v>
      </c>
      <c r="AQ41" s="23" t="s">
        <v>324</v>
      </c>
      <c r="AR41" s="22"/>
      <c r="AS41" s="23"/>
      <c r="AT41" s="22">
        <v>47</v>
      </c>
      <c r="AU41" s="23" t="s">
        <v>242</v>
      </c>
      <c r="AV41" s="22">
        <v>57</v>
      </c>
      <c r="AW41" s="23" t="s">
        <v>7</v>
      </c>
      <c r="AX41" s="22">
        <v>49</v>
      </c>
      <c r="AY41" s="23" t="s">
        <v>210</v>
      </c>
      <c r="AZ41" s="22">
        <v>25</v>
      </c>
      <c r="BA41" s="23" t="s">
        <v>273</v>
      </c>
      <c r="BB41" s="178">
        <v>15</v>
      </c>
      <c r="BC41" s="179" t="s">
        <v>2</v>
      </c>
      <c r="BD41" s="22">
        <v>56</v>
      </c>
      <c r="BE41" s="23" t="s">
        <v>4</v>
      </c>
      <c r="BF41" s="22">
        <v>16</v>
      </c>
      <c r="BG41" s="23" t="s">
        <v>14</v>
      </c>
      <c r="BH41" s="22"/>
      <c r="BI41" s="23"/>
      <c r="BJ41" s="22">
        <v>8</v>
      </c>
      <c r="BK41" s="23" t="s">
        <v>5</v>
      </c>
      <c r="BL41" s="22" t="s">
        <v>74</v>
      </c>
      <c r="BM41" s="23" t="s">
        <v>298</v>
      </c>
      <c r="BN41" s="22"/>
      <c r="BO41" s="23"/>
      <c r="BP41" s="22"/>
      <c r="BQ41" s="23"/>
      <c r="BR41" s="22"/>
      <c r="BS41" s="23"/>
      <c r="BT41" s="22">
        <v>55</v>
      </c>
      <c r="BU41" s="23" t="s">
        <v>339</v>
      </c>
      <c r="BV41" s="22">
        <v>14</v>
      </c>
      <c r="BW41" s="23" t="s">
        <v>6</v>
      </c>
      <c r="BX41" s="178"/>
      <c r="BY41" s="179"/>
      <c r="BZ41" s="178">
        <v>58</v>
      </c>
      <c r="CA41" s="179" t="s">
        <v>17</v>
      </c>
      <c r="CB41" s="22"/>
      <c r="CC41" s="23"/>
      <c r="CD41" s="22"/>
      <c r="CE41" s="23"/>
      <c r="CF41" s="22"/>
      <c r="CG41" s="23"/>
      <c r="CH41" s="22"/>
      <c r="CI41" s="23"/>
      <c r="CJ41" s="22"/>
      <c r="CK41" s="23"/>
      <c r="CL41" s="22">
        <v>35</v>
      </c>
      <c r="CM41" s="23" t="s">
        <v>344</v>
      </c>
      <c r="CN41" s="22"/>
      <c r="CO41" s="23"/>
      <c r="CP41" s="22"/>
      <c r="CQ41" s="23"/>
      <c r="CR41" s="22"/>
      <c r="CS41" s="23"/>
      <c r="CT41" s="22"/>
      <c r="CU41" s="23"/>
      <c r="CV41" s="22"/>
      <c r="CW41" s="23"/>
      <c r="CX41" s="22"/>
      <c r="CY41" s="23"/>
      <c r="CZ41" s="22"/>
      <c r="DA41" s="23"/>
      <c r="DB41" s="22"/>
      <c r="DC41" s="23"/>
    </row>
    <row r="42" spans="1:107">
      <c r="A42" s="251"/>
      <c r="B42" s="195">
        <v>5</v>
      </c>
      <c r="C42" s="23" t="s">
        <v>85</v>
      </c>
      <c r="D42" s="22">
        <v>48</v>
      </c>
      <c r="E42" s="23" t="s">
        <v>15</v>
      </c>
      <c r="F42" s="22"/>
      <c r="G42" s="23"/>
      <c r="H42" s="22"/>
      <c r="I42" s="23"/>
      <c r="J42" s="22">
        <v>54</v>
      </c>
      <c r="K42" s="23" t="s">
        <v>270</v>
      </c>
      <c r="L42" s="22">
        <v>35</v>
      </c>
      <c r="M42" s="23" t="s">
        <v>311</v>
      </c>
      <c r="N42" s="22">
        <v>56</v>
      </c>
      <c r="O42" s="23" t="s">
        <v>6</v>
      </c>
      <c r="P42" s="22" t="s">
        <v>74</v>
      </c>
      <c r="Q42" s="23" t="s">
        <v>288</v>
      </c>
      <c r="R42" s="22"/>
      <c r="S42" s="23"/>
      <c r="T42" s="22"/>
      <c r="U42" s="23"/>
      <c r="V42" s="22">
        <v>46</v>
      </c>
      <c r="W42" s="23" t="s">
        <v>7</v>
      </c>
      <c r="X42" s="22"/>
      <c r="Y42" s="23"/>
      <c r="Z42" s="22"/>
      <c r="AA42" s="23"/>
      <c r="AB42" s="22">
        <v>27</v>
      </c>
      <c r="AC42" s="23" t="s">
        <v>271</v>
      </c>
      <c r="AD42" s="22" t="s">
        <v>74</v>
      </c>
      <c r="AE42" s="23" t="s">
        <v>289</v>
      </c>
      <c r="AF42" s="22">
        <v>49</v>
      </c>
      <c r="AG42" s="23" t="s">
        <v>271</v>
      </c>
      <c r="AH42" s="22"/>
      <c r="AI42" s="23"/>
      <c r="AJ42" s="22">
        <v>19</v>
      </c>
      <c r="AK42" s="23" t="s">
        <v>10</v>
      </c>
      <c r="AL42" s="22">
        <v>45</v>
      </c>
      <c r="AM42" s="23" t="s">
        <v>272</v>
      </c>
      <c r="AN42" s="22"/>
      <c r="AO42" s="23"/>
      <c r="AP42" s="22">
        <v>28</v>
      </c>
      <c r="AQ42" s="23" t="s">
        <v>312</v>
      </c>
      <c r="AR42" s="22"/>
      <c r="AS42" s="23"/>
      <c r="AT42" s="22">
        <v>14</v>
      </c>
      <c r="AU42" s="23" t="s">
        <v>9</v>
      </c>
      <c r="AV42" s="22"/>
      <c r="AW42" s="23"/>
      <c r="AX42" s="22"/>
      <c r="AY42" s="23"/>
      <c r="AZ42" s="22">
        <v>25</v>
      </c>
      <c r="BA42" s="23" t="s">
        <v>313</v>
      </c>
      <c r="BB42" s="22">
        <v>53</v>
      </c>
      <c r="BC42" s="23" t="s">
        <v>18</v>
      </c>
      <c r="BD42" s="22"/>
      <c r="BE42" s="23"/>
      <c r="BF42" s="22">
        <v>16</v>
      </c>
      <c r="BG42" s="23" t="s">
        <v>14</v>
      </c>
      <c r="BH42" s="22">
        <v>57</v>
      </c>
      <c r="BI42" s="23" t="s">
        <v>4</v>
      </c>
      <c r="BJ42" s="22"/>
      <c r="BK42" s="23"/>
      <c r="BL42" s="22" t="s">
        <v>74</v>
      </c>
      <c r="BM42" s="23" t="s">
        <v>293</v>
      </c>
      <c r="BN42" s="22">
        <v>50</v>
      </c>
      <c r="BO42" s="23" t="s">
        <v>8</v>
      </c>
      <c r="BP42" s="22">
        <v>8</v>
      </c>
      <c r="BQ42" s="23" t="s">
        <v>12</v>
      </c>
      <c r="BR42" s="22">
        <v>15</v>
      </c>
      <c r="BS42" s="23" t="s">
        <v>13</v>
      </c>
      <c r="BT42" s="22">
        <v>55</v>
      </c>
      <c r="BU42" s="23" t="s">
        <v>345</v>
      </c>
      <c r="BV42" s="22"/>
      <c r="BW42" s="23"/>
      <c r="BX42" s="178">
        <v>47</v>
      </c>
      <c r="BY42" s="179" t="s">
        <v>11</v>
      </c>
      <c r="BZ42" s="178">
        <v>58</v>
      </c>
      <c r="CA42" s="179" t="s">
        <v>17</v>
      </c>
      <c r="CB42" s="22"/>
      <c r="CC42" s="23"/>
      <c r="CD42" s="22"/>
      <c r="CE42" s="23"/>
      <c r="CF42" s="22"/>
      <c r="CG42" s="23"/>
      <c r="CH42" s="22"/>
      <c r="CI42" s="23"/>
      <c r="CJ42" s="22">
        <v>29</v>
      </c>
      <c r="CK42" s="23" t="s">
        <v>315</v>
      </c>
      <c r="CL42" s="22"/>
      <c r="CM42" s="23"/>
      <c r="CN42" s="22"/>
      <c r="CO42" s="23"/>
      <c r="CP42" s="22"/>
      <c r="CQ42" s="23"/>
      <c r="CR42" s="22"/>
      <c r="CS42" s="23"/>
      <c r="CT42" s="22"/>
      <c r="CU42" s="23"/>
      <c r="CV42" s="22"/>
      <c r="CW42" s="23"/>
      <c r="CX42" s="22"/>
      <c r="CY42" s="23"/>
      <c r="CZ42" s="22"/>
      <c r="DA42" s="23"/>
      <c r="DB42" s="22"/>
      <c r="DC42" s="23"/>
    </row>
    <row r="43" spans="1:107">
      <c r="A43" s="251"/>
      <c r="B43" s="195">
        <v>6</v>
      </c>
      <c r="C43" s="23" t="s">
        <v>91</v>
      </c>
      <c r="D43" s="22"/>
      <c r="E43" s="23"/>
      <c r="F43" s="22"/>
      <c r="G43" s="23"/>
      <c r="H43" s="22">
        <v>16</v>
      </c>
      <c r="I43" s="23" t="s">
        <v>14</v>
      </c>
      <c r="J43" s="22"/>
      <c r="K43" s="23"/>
      <c r="L43" s="22">
        <v>35</v>
      </c>
      <c r="M43" s="23" t="s">
        <v>311</v>
      </c>
      <c r="N43" s="22" t="s">
        <v>74</v>
      </c>
      <c r="O43" s="23" t="s">
        <v>277</v>
      </c>
      <c r="P43" s="22" t="s">
        <v>74</v>
      </c>
      <c r="Q43" s="23" t="s">
        <v>278</v>
      </c>
      <c r="R43" s="22"/>
      <c r="S43" s="23"/>
      <c r="T43" s="22">
        <v>48</v>
      </c>
      <c r="U43" s="23" t="s">
        <v>8</v>
      </c>
      <c r="V43" s="22">
        <v>46</v>
      </c>
      <c r="W43" s="23" t="s">
        <v>7</v>
      </c>
      <c r="X43" s="22">
        <v>50</v>
      </c>
      <c r="Y43" s="23" t="s">
        <v>7</v>
      </c>
      <c r="Z43" s="22"/>
      <c r="AA43" s="23"/>
      <c r="AB43" s="22"/>
      <c r="AC43" s="23"/>
      <c r="AD43" s="22" t="s">
        <v>74</v>
      </c>
      <c r="AE43" s="23" t="s">
        <v>281</v>
      </c>
      <c r="AF43" s="22">
        <v>45</v>
      </c>
      <c r="AG43" s="23" t="s">
        <v>13</v>
      </c>
      <c r="AH43" s="22"/>
      <c r="AI43" s="23"/>
      <c r="AJ43" s="22">
        <v>19</v>
      </c>
      <c r="AK43" s="23" t="s">
        <v>16</v>
      </c>
      <c r="AL43" s="22"/>
      <c r="AM43" s="23"/>
      <c r="AN43" s="22">
        <v>49</v>
      </c>
      <c r="AO43" s="23" t="s">
        <v>206</v>
      </c>
      <c r="AP43" s="22">
        <v>28</v>
      </c>
      <c r="AQ43" s="23" t="s">
        <v>312</v>
      </c>
      <c r="AR43" s="22"/>
      <c r="AS43" s="23"/>
      <c r="AT43" s="22">
        <v>54</v>
      </c>
      <c r="AU43" s="23" t="s">
        <v>302</v>
      </c>
      <c r="AV43" s="22">
        <v>57</v>
      </c>
      <c r="AW43" s="23" t="s">
        <v>5</v>
      </c>
      <c r="AX43" s="22">
        <v>27</v>
      </c>
      <c r="AY43" s="23" t="s">
        <v>303</v>
      </c>
      <c r="AZ43" s="22">
        <v>25</v>
      </c>
      <c r="BA43" s="23" t="s">
        <v>313</v>
      </c>
      <c r="BB43" s="22">
        <v>53</v>
      </c>
      <c r="BC43" s="23" t="s">
        <v>198</v>
      </c>
      <c r="BD43" s="22">
        <v>58</v>
      </c>
      <c r="BE43" s="23" t="s">
        <v>17</v>
      </c>
      <c r="BF43" s="22"/>
      <c r="BG43" s="23"/>
      <c r="BH43" s="22"/>
      <c r="BI43" s="23"/>
      <c r="BJ43" s="22"/>
      <c r="BK43" s="23"/>
      <c r="BL43" s="22"/>
      <c r="BM43" s="23"/>
      <c r="BN43" s="22">
        <v>56</v>
      </c>
      <c r="BO43" s="23" t="s">
        <v>10</v>
      </c>
      <c r="BP43" s="22">
        <v>8</v>
      </c>
      <c r="BQ43" s="23" t="s">
        <v>12</v>
      </c>
      <c r="BR43" s="22">
        <v>15</v>
      </c>
      <c r="BS43" s="23" t="s">
        <v>18</v>
      </c>
      <c r="BT43" s="22">
        <v>55</v>
      </c>
      <c r="BU43" s="23" t="s">
        <v>9</v>
      </c>
      <c r="BV43" s="22"/>
      <c r="BW43" s="23"/>
      <c r="BX43" s="178">
        <v>47</v>
      </c>
      <c r="BY43" s="179" t="s">
        <v>11</v>
      </c>
      <c r="BZ43" s="178"/>
      <c r="CA43" s="179"/>
      <c r="CB43" s="22"/>
      <c r="CC43" s="23"/>
      <c r="CD43" s="22"/>
      <c r="CE43" s="23"/>
      <c r="CF43" s="22"/>
      <c r="CG43" s="23"/>
      <c r="CH43" s="22">
        <v>14</v>
      </c>
      <c r="CI43" s="23" t="s">
        <v>257</v>
      </c>
      <c r="CJ43" s="22">
        <v>29</v>
      </c>
      <c r="CK43" s="23" t="s">
        <v>315</v>
      </c>
      <c r="CL43" s="22"/>
      <c r="CM43" s="23"/>
      <c r="CN43" s="22"/>
      <c r="CO43" s="23"/>
      <c r="CP43" s="22"/>
      <c r="CQ43" s="23"/>
      <c r="CR43" s="22"/>
      <c r="CS43" s="23"/>
      <c r="CT43" s="22"/>
      <c r="CU43" s="23"/>
      <c r="CV43" s="22"/>
      <c r="CW43" s="23"/>
      <c r="CX43" s="22"/>
      <c r="CY43" s="23"/>
      <c r="CZ43" s="22"/>
      <c r="DA43" s="23"/>
      <c r="DB43" s="22"/>
      <c r="DC43" s="23"/>
    </row>
    <row r="44" spans="1:107">
      <c r="A44" s="251"/>
      <c r="B44" s="195">
        <v>7</v>
      </c>
      <c r="C44" s="23" t="s">
        <v>97</v>
      </c>
      <c r="D44" s="22">
        <v>56</v>
      </c>
      <c r="E44" s="23" t="s">
        <v>346</v>
      </c>
      <c r="F44" s="22"/>
      <c r="G44" s="23"/>
      <c r="H44" s="22"/>
      <c r="I44" s="23"/>
      <c r="J44" s="22"/>
      <c r="K44" s="23"/>
      <c r="L44" s="22"/>
      <c r="M44" s="23"/>
      <c r="N44" s="22"/>
      <c r="O44" s="23"/>
      <c r="P44" s="22"/>
      <c r="Q44" s="23"/>
      <c r="R44" s="22"/>
      <c r="S44" s="23"/>
      <c r="T44" s="22">
        <v>16</v>
      </c>
      <c r="U44" s="23" t="s">
        <v>11</v>
      </c>
      <c r="V44" s="22">
        <v>46</v>
      </c>
      <c r="W44" s="23" t="s">
        <v>7</v>
      </c>
      <c r="X44" s="22">
        <v>50</v>
      </c>
      <c r="Y44" s="23" t="s">
        <v>7</v>
      </c>
      <c r="Z44" s="22"/>
      <c r="AA44" s="23"/>
      <c r="AB44" s="22"/>
      <c r="AC44" s="23"/>
      <c r="AD44" s="22"/>
      <c r="AE44" s="23"/>
      <c r="AF44" s="22"/>
      <c r="AG44" s="23"/>
      <c r="AH44" s="22"/>
      <c r="AI44" s="23"/>
      <c r="AJ44" s="22"/>
      <c r="AK44" s="23"/>
      <c r="AL44" s="22"/>
      <c r="AM44" s="23"/>
      <c r="AN44" s="22">
        <v>53</v>
      </c>
      <c r="AO44" s="23" t="s">
        <v>197</v>
      </c>
      <c r="AP44" s="22">
        <v>28</v>
      </c>
      <c r="AQ44" s="23" t="s">
        <v>319</v>
      </c>
      <c r="AR44" s="22">
        <v>14</v>
      </c>
      <c r="AS44" s="23" t="s">
        <v>206</v>
      </c>
      <c r="AT44" s="22">
        <v>47</v>
      </c>
      <c r="AU44" s="23" t="s">
        <v>242</v>
      </c>
      <c r="AV44" s="22">
        <v>57</v>
      </c>
      <c r="AW44" s="23" t="s">
        <v>198</v>
      </c>
      <c r="AX44" s="22">
        <v>27</v>
      </c>
      <c r="AY44" s="23" t="s">
        <v>303</v>
      </c>
      <c r="AZ44" s="22">
        <v>25</v>
      </c>
      <c r="BA44" s="23" t="s">
        <v>320</v>
      </c>
      <c r="BB44" s="22"/>
      <c r="BC44" s="23"/>
      <c r="BD44" s="22">
        <v>45</v>
      </c>
      <c r="BE44" s="23" t="s">
        <v>310</v>
      </c>
      <c r="BF44" s="22">
        <v>48</v>
      </c>
      <c r="BG44" s="23" t="s">
        <v>245</v>
      </c>
      <c r="BH44" s="22">
        <v>58</v>
      </c>
      <c r="BI44" s="23" t="s">
        <v>234</v>
      </c>
      <c r="BJ44" s="22"/>
      <c r="BK44" s="23"/>
      <c r="BL44" s="22"/>
      <c r="BM44" s="23"/>
      <c r="BN44" s="22">
        <v>35</v>
      </c>
      <c r="BO44" s="23" t="s">
        <v>1</v>
      </c>
      <c r="BP44" s="22">
        <v>8</v>
      </c>
      <c r="BQ44" s="23" t="s">
        <v>12</v>
      </c>
      <c r="BR44" s="22"/>
      <c r="BS44" s="23"/>
      <c r="BT44" s="22"/>
      <c r="BU44" s="23"/>
      <c r="BV44" s="22"/>
      <c r="BW44" s="23"/>
      <c r="BX44" s="178">
        <v>54</v>
      </c>
      <c r="BY44" s="179" t="s">
        <v>302</v>
      </c>
      <c r="BZ44" s="178"/>
      <c r="CA44" s="179"/>
      <c r="CB44" s="22"/>
      <c r="CC44" s="23"/>
      <c r="CD44" s="22"/>
      <c r="CE44" s="23"/>
      <c r="CF44" s="22"/>
      <c r="CG44" s="23"/>
      <c r="CH44" s="22">
        <v>15</v>
      </c>
      <c r="CI44" s="23" t="s">
        <v>3</v>
      </c>
      <c r="CJ44" s="22">
        <v>29</v>
      </c>
      <c r="CK44" s="23" t="s">
        <v>322</v>
      </c>
      <c r="CL44" s="22"/>
      <c r="CM44" s="23"/>
      <c r="CN44" s="22"/>
      <c r="CO44" s="23"/>
      <c r="CP44" s="22"/>
      <c r="CQ44" s="23"/>
      <c r="CR44" s="22"/>
      <c r="CS44" s="23"/>
      <c r="CT44" s="22"/>
      <c r="CU44" s="23"/>
      <c r="CV44" s="22"/>
      <c r="CW44" s="23"/>
      <c r="CX44" s="22"/>
      <c r="CY44" s="23"/>
      <c r="CZ44" s="22"/>
      <c r="DA44" s="23"/>
      <c r="DB44" s="22"/>
      <c r="DC44" s="23"/>
    </row>
    <row r="45" spans="1:107">
      <c r="A45" s="251"/>
      <c r="B45" s="195">
        <v>8</v>
      </c>
      <c r="C45" s="23" t="s">
        <v>102</v>
      </c>
      <c r="D45" s="22">
        <v>56</v>
      </c>
      <c r="E45" s="23" t="s">
        <v>346</v>
      </c>
      <c r="F45" s="22"/>
      <c r="G45" s="23"/>
      <c r="H45" s="22">
        <v>19</v>
      </c>
      <c r="I45" s="23" t="s">
        <v>3</v>
      </c>
      <c r="J45" s="22"/>
      <c r="K45" s="23"/>
      <c r="L45" s="22"/>
      <c r="M45" s="23"/>
      <c r="N45" s="22"/>
      <c r="O45" s="23"/>
      <c r="P45" s="22"/>
      <c r="Q45" s="23"/>
      <c r="R45" s="22"/>
      <c r="S45" s="23"/>
      <c r="T45" s="22">
        <v>16</v>
      </c>
      <c r="U45" s="23" t="s">
        <v>11</v>
      </c>
      <c r="V45" s="22">
        <v>46</v>
      </c>
      <c r="W45" s="23" t="s">
        <v>7</v>
      </c>
      <c r="X45" s="22">
        <v>50</v>
      </c>
      <c r="Y45" s="23" t="s">
        <v>7</v>
      </c>
      <c r="Z45" s="22"/>
      <c r="AA45" s="23"/>
      <c r="AB45" s="22"/>
      <c r="AC45" s="23"/>
      <c r="AD45" s="22"/>
      <c r="AE45" s="23"/>
      <c r="AF45" s="22"/>
      <c r="AG45" s="23"/>
      <c r="AH45" s="22"/>
      <c r="AI45" s="23"/>
      <c r="AJ45" s="22"/>
      <c r="AK45" s="23"/>
      <c r="AL45" s="22"/>
      <c r="AM45" s="23"/>
      <c r="AN45" s="22">
        <v>53</v>
      </c>
      <c r="AO45" s="23" t="s">
        <v>197</v>
      </c>
      <c r="AP45" s="22">
        <v>28</v>
      </c>
      <c r="AQ45" s="23" t="s">
        <v>319</v>
      </c>
      <c r="AR45" s="22">
        <v>14</v>
      </c>
      <c r="AS45" s="23" t="s">
        <v>206</v>
      </c>
      <c r="AT45" s="22">
        <v>47</v>
      </c>
      <c r="AU45" s="23" t="s">
        <v>242</v>
      </c>
      <c r="AV45" s="22">
        <v>57</v>
      </c>
      <c r="AW45" s="23" t="s">
        <v>198</v>
      </c>
      <c r="AX45" s="22">
        <v>27</v>
      </c>
      <c r="AY45" s="23" t="s">
        <v>303</v>
      </c>
      <c r="AZ45" s="22">
        <v>25</v>
      </c>
      <c r="BA45" s="23" t="s">
        <v>320</v>
      </c>
      <c r="BB45" s="22"/>
      <c r="BC45" s="23"/>
      <c r="BD45" s="22">
        <v>45</v>
      </c>
      <c r="BE45" s="23" t="s">
        <v>310</v>
      </c>
      <c r="BF45" s="22">
        <v>48</v>
      </c>
      <c r="BG45" s="23" t="s">
        <v>245</v>
      </c>
      <c r="BH45" s="22">
        <v>58</v>
      </c>
      <c r="BI45" s="23" t="s">
        <v>234</v>
      </c>
      <c r="BJ45" s="22"/>
      <c r="BK45" s="23"/>
      <c r="BL45" s="22"/>
      <c r="BM45" s="23"/>
      <c r="BN45" s="22">
        <v>35</v>
      </c>
      <c r="BO45" s="23" t="s">
        <v>12</v>
      </c>
      <c r="BP45" s="22"/>
      <c r="BQ45" s="23"/>
      <c r="BR45" s="22"/>
      <c r="BS45" s="23"/>
      <c r="BT45" s="22"/>
      <c r="BU45" s="23"/>
      <c r="BV45" s="22"/>
      <c r="BW45" s="23"/>
      <c r="BX45" s="178">
        <v>54</v>
      </c>
      <c r="BY45" s="179" t="s">
        <v>302</v>
      </c>
      <c r="BZ45" s="178"/>
      <c r="CA45" s="179"/>
      <c r="CB45" s="22"/>
      <c r="CC45" s="23"/>
      <c r="CD45" s="22"/>
      <c r="CE45" s="23"/>
      <c r="CF45" s="22"/>
      <c r="CG45" s="23"/>
      <c r="CH45" s="22">
        <v>15</v>
      </c>
      <c r="CI45" s="23" t="s">
        <v>1</v>
      </c>
      <c r="CJ45" s="22">
        <v>29</v>
      </c>
      <c r="CK45" s="23" t="s">
        <v>322</v>
      </c>
      <c r="CL45" s="22"/>
      <c r="CM45" s="23"/>
      <c r="CN45" s="22"/>
      <c r="CO45" s="23"/>
      <c r="CP45" s="22"/>
      <c r="CQ45" s="23"/>
      <c r="CR45" s="22"/>
      <c r="CS45" s="23"/>
      <c r="CT45" s="22"/>
      <c r="CU45" s="23"/>
      <c r="CV45" s="22"/>
      <c r="CW45" s="23"/>
      <c r="CX45" s="22"/>
      <c r="CY45" s="23"/>
      <c r="CZ45" s="22"/>
      <c r="DA45" s="23"/>
      <c r="DB45" s="22"/>
      <c r="DC45" s="23"/>
    </row>
    <row r="46" spans="1:107" ht="15.75" thickBot="1">
      <c r="A46" s="252"/>
      <c r="B46" s="196">
        <v>9</v>
      </c>
      <c r="C46" s="25" t="s">
        <v>104</v>
      </c>
      <c r="D46" s="24"/>
      <c r="E46" s="25"/>
      <c r="F46" s="24"/>
      <c r="G46" s="25"/>
      <c r="H46" s="24"/>
      <c r="I46" s="25"/>
      <c r="J46" s="24"/>
      <c r="K46" s="25"/>
      <c r="L46" s="24"/>
      <c r="M46" s="25"/>
      <c r="N46" s="24"/>
      <c r="O46" s="25"/>
      <c r="P46" s="24"/>
      <c r="Q46" s="25"/>
      <c r="R46" s="24"/>
      <c r="S46" s="25"/>
      <c r="T46" s="24"/>
      <c r="U46" s="25"/>
      <c r="V46" s="24">
        <v>46</v>
      </c>
      <c r="W46" s="25" t="s">
        <v>7</v>
      </c>
      <c r="X46" s="24">
        <v>50</v>
      </c>
      <c r="Y46" s="25" t="s">
        <v>7</v>
      </c>
      <c r="Z46" s="24"/>
      <c r="AA46" s="25"/>
      <c r="AB46" s="24"/>
      <c r="AC46" s="25"/>
      <c r="AD46" s="24"/>
      <c r="AE46" s="25"/>
      <c r="AF46" s="24"/>
      <c r="AG46" s="25"/>
      <c r="AH46" s="24"/>
      <c r="AI46" s="25"/>
      <c r="AJ46" s="24"/>
      <c r="AK46" s="25"/>
      <c r="AL46" s="24"/>
      <c r="AM46" s="25"/>
      <c r="AN46" s="24">
        <v>53</v>
      </c>
      <c r="AO46" s="25" t="s">
        <v>197</v>
      </c>
      <c r="AP46" s="24"/>
      <c r="AQ46" s="25"/>
      <c r="AR46" s="24">
        <v>14</v>
      </c>
      <c r="AS46" s="25" t="s">
        <v>206</v>
      </c>
      <c r="AT46" s="24">
        <v>47</v>
      </c>
      <c r="AU46" s="25" t="s">
        <v>242</v>
      </c>
      <c r="AV46" s="24">
        <v>57</v>
      </c>
      <c r="AW46" s="25" t="s">
        <v>198</v>
      </c>
      <c r="AX46" s="24">
        <v>27</v>
      </c>
      <c r="AY46" s="25" t="s">
        <v>303</v>
      </c>
      <c r="AZ46" s="24"/>
      <c r="BA46" s="25"/>
      <c r="BB46" s="24"/>
      <c r="BC46" s="25"/>
      <c r="BD46" s="24"/>
      <c r="BE46" s="25"/>
      <c r="BF46" s="24">
        <v>16</v>
      </c>
      <c r="BG46" s="25" t="s">
        <v>12</v>
      </c>
      <c r="BH46" s="24"/>
      <c r="BI46" s="25"/>
      <c r="BJ46" s="24"/>
      <c r="BK46" s="25"/>
      <c r="BL46" s="24"/>
      <c r="BM46" s="25"/>
      <c r="BN46" s="24"/>
      <c r="BO46" s="25"/>
      <c r="BP46" s="24"/>
      <c r="BQ46" s="25"/>
      <c r="BR46" s="24"/>
      <c r="BS46" s="25"/>
      <c r="BT46" s="24"/>
      <c r="BU46" s="25"/>
      <c r="BV46" s="24"/>
      <c r="BW46" s="25"/>
      <c r="BX46" s="182">
        <v>54</v>
      </c>
      <c r="BY46" s="183" t="s">
        <v>302</v>
      </c>
      <c r="BZ46" s="182"/>
      <c r="CA46" s="183"/>
      <c r="CB46" s="24"/>
      <c r="CC46" s="25"/>
      <c r="CD46" s="24"/>
      <c r="CE46" s="25"/>
      <c r="CF46" s="24"/>
      <c r="CG46" s="25"/>
      <c r="CH46" s="24"/>
      <c r="CI46" s="25"/>
      <c r="CJ46" s="24"/>
      <c r="CK46" s="25"/>
      <c r="CL46" s="24"/>
      <c r="CM46" s="25"/>
      <c r="CN46" s="24"/>
      <c r="CO46" s="25"/>
      <c r="CP46" s="24"/>
      <c r="CQ46" s="25"/>
      <c r="CR46" s="24"/>
      <c r="CS46" s="25"/>
      <c r="CT46" s="24"/>
      <c r="CU46" s="25"/>
      <c r="CV46" s="24"/>
      <c r="CW46" s="25"/>
      <c r="CX46" s="24"/>
      <c r="CY46" s="25"/>
      <c r="CZ46" s="24"/>
      <c r="DA46" s="25"/>
      <c r="DB46" s="24"/>
      <c r="DC46" s="25"/>
    </row>
    <row r="47" spans="1:107" s="167" customFormat="1" ht="36">
      <c r="D47" s="167" t="str">
        <f>CONCATENATE(LEFT(D1,2),MID(D1,4,3))</f>
        <v>K.Wój</v>
      </c>
      <c r="E47" s="167" t="str">
        <f t="shared" ref="E47:BP47" si="0">CONCATENATE(LEFT(E1,2),MID(E1,4,3))</f>
        <v/>
      </c>
      <c r="F47" s="167" t="str">
        <f t="shared" si="0"/>
        <v>M.Cza</v>
      </c>
      <c r="G47" s="167" t="str">
        <f t="shared" si="0"/>
        <v/>
      </c>
      <c r="H47" s="167" t="str">
        <f t="shared" si="0"/>
        <v>H.And</v>
      </c>
      <c r="I47" s="167" t="str">
        <f t="shared" si="0"/>
        <v/>
      </c>
      <c r="J47" s="167" t="str">
        <f t="shared" si="0"/>
        <v>K.And</v>
      </c>
      <c r="K47" s="167" t="str">
        <f t="shared" si="0"/>
        <v/>
      </c>
      <c r="L47" s="167" t="str">
        <f t="shared" si="0"/>
        <v>J.Bag</v>
      </c>
      <c r="M47" s="167" t="str">
        <f t="shared" si="0"/>
        <v/>
      </c>
      <c r="N47" s="167" t="str">
        <f t="shared" si="0"/>
        <v>K.Bed</v>
      </c>
      <c r="O47" s="167" t="str">
        <f t="shared" si="0"/>
        <v/>
      </c>
      <c r="P47" s="167" t="str">
        <f t="shared" si="0"/>
        <v>M.Bil</v>
      </c>
      <c r="Q47" s="167" t="str">
        <f t="shared" si="0"/>
        <v/>
      </c>
      <c r="R47" s="167" t="str">
        <f t="shared" si="0"/>
        <v>K.Bła</v>
      </c>
      <c r="S47" s="167" t="str">
        <f t="shared" si="0"/>
        <v/>
      </c>
      <c r="T47" s="167" t="str">
        <f t="shared" si="0"/>
        <v>M.Cer</v>
      </c>
      <c r="U47" s="167" t="str">
        <f t="shared" si="0"/>
        <v/>
      </c>
      <c r="V47" s="167" t="str">
        <f t="shared" si="0"/>
        <v>B.Czy</v>
      </c>
      <c r="W47" s="167" t="str">
        <f t="shared" si="0"/>
        <v/>
      </c>
      <c r="X47" s="167" t="str">
        <f t="shared" si="0"/>
        <v>B.Gór</v>
      </c>
      <c r="Y47" s="167" t="str">
        <f t="shared" si="0"/>
        <v/>
      </c>
      <c r="Z47" s="167" t="str">
        <f t="shared" si="0"/>
        <v/>
      </c>
      <c r="AA47" s="167" t="str">
        <f t="shared" si="0"/>
        <v/>
      </c>
      <c r="AB47" s="167" t="str">
        <f t="shared" si="0"/>
        <v>A.Grz</v>
      </c>
      <c r="AC47" s="167" t="str">
        <f t="shared" si="0"/>
        <v/>
      </c>
      <c r="AD47" s="167" t="str">
        <f t="shared" si="0"/>
        <v>M.Jab</v>
      </c>
      <c r="AE47" s="167" t="str">
        <f t="shared" si="0"/>
        <v/>
      </c>
      <c r="AF47" s="167" t="str">
        <f t="shared" si="0"/>
        <v>M.Kaz</v>
      </c>
      <c r="AG47" s="167" t="str">
        <f t="shared" si="0"/>
        <v/>
      </c>
      <c r="AH47" s="167" t="str">
        <f t="shared" si="0"/>
        <v>E.Koc</v>
      </c>
      <c r="AI47" s="167" t="str">
        <f t="shared" si="0"/>
        <v/>
      </c>
      <c r="AJ47" s="167" t="str">
        <f t="shared" si="0"/>
        <v>M.Kop</v>
      </c>
      <c r="AK47" s="167" t="str">
        <f t="shared" si="0"/>
        <v/>
      </c>
      <c r="AL47" s="167" t="str">
        <f t="shared" si="0"/>
        <v>D.Kow</v>
      </c>
      <c r="AM47" s="167" t="str">
        <f t="shared" si="0"/>
        <v/>
      </c>
      <c r="AN47" s="167" t="str">
        <f t="shared" si="0"/>
        <v>D.Kul</v>
      </c>
      <c r="AO47" s="167" t="str">
        <f t="shared" si="0"/>
        <v/>
      </c>
      <c r="AP47" s="167" t="str">
        <f t="shared" si="0"/>
        <v>I.Lew</v>
      </c>
      <c r="AQ47" s="167" t="str">
        <f t="shared" si="0"/>
        <v/>
      </c>
      <c r="AR47" s="167" t="str">
        <f t="shared" si="0"/>
        <v>C.Mac</v>
      </c>
      <c r="AS47" s="167" t="str">
        <f t="shared" si="0"/>
        <v/>
      </c>
      <c r="AT47" s="167" t="str">
        <f t="shared" si="0"/>
        <v>M.Maj</v>
      </c>
      <c r="AU47" s="167" t="str">
        <f t="shared" si="0"/>
        <v/>
      </c>
      <c r="AV47" s="167" t="str">
        <f t="shared" si="0"/>
        <v>M.Mal</v>
      </c>
      <c r="AW47" s="167" t="str">
        <f t="shared" si="0"/>
        <v/>
      </c>
      <c r="AX47" s="167" t="str">
        <f t="shared" si="0"/>
        <v>P.Mar</v>
      </c>
      <c r="AY47" s="167" t="str">
        <f t="shared" si="0"/>
        <v/>
      </c>
      <c r="AZ47" s="167" t="str">
        <f t="shared" si="0"/>
        <v>A.Mat</v>
      </c>
      <c r="BA47" s="167" t="str">
        <f t="shared" si="0"/>
        <v/>
      </c>
      <c r="BB47" s="167" t="str">
        <f t="shared" si="0"/>
        <v>M.Maz</v>
      </c>
      <c r="BC47" s="167" t="str">
        <f t="shared" si="0"/>
        <v/>
      </c>
      <c r="BD47" s="167" t="str">
        <f t="shared" si="0"/>
        <v>K.Pap</v>
      </c>
      <c r="BE47" s="167" t="str">
        <f t="shared" si="0"/>
        <v/>
      </c>
      <c r="BF47" s="167" t="str">
        <f t="shared" si="0"/>
        <v>A.Pis</v>
      </c>
      <c r="BG47" s="167" t="str">
        <f t="shared" si="0"/>
        <v/>
      </c>
      <c r="BH47" s="167" t="str">
        <f t="shared" si="0"/>
        <v>Al Sa</v>
      </c>
      <c r="BI47" s="167" t="str">
        <f t="shared" si="0"/>
        <v/>
      </c>
      <c r="BJ47" s="167" t="str">
        <f t="shared" si="0"/>
        <v>An Sa</v>
      </c>
      <c r="BK47" s="167" t="str">
        <f t="shared" si="0"/>
        <v/>
      </c>
      <c r="BL47" s="167" t="str">
        <f t="shared" si="0"/>
        <v>A.Str</v>
      </c>
      <c r="BM47" s="167" t="str">
        <f t="shared" si="0"/>
        <v/>
      </c>
      <c r="BN47" s="167" t="str">
        <f t="shared" si="0"/>
        <v>P.Sza</v>
      </c>
      <c r="BO47" s="167" t="str">
        <f t="shared" si="0"/>
        <v/>
      </c>
      <c r="BP47" s="167" t="str">
        <f t="shared" si="0"/>
        <v>M.Sze</v>
      </c>
      <c r="BQ47" s="167" t="str">
        <f t="shared" ref="BQ47:DC47" si="1">CONCATENATE(LEFT(BQ1,2),MID(BQ1,4,3))</f>
        <v/>
      </c>
      <c r="BR47" s="167" t="str">
        <f t="shared" si="1"/>
        <v>M.Trz</v>
      </c>
      <c r="BS47" s="167" t="str">
        <f t="shared" si="1"/>
        <v/>
      </c>
      <c r="BT47" s="167" t="str">
        <f t="shared" si="1"/>
        <v>A.Was</v>
      </c>
      <c r="BU47" s="167" t="str">
        <f t="shared" si="1"/>
        <v/>
      </c>
      <c r="BV47" s="167" t="str">
        <f t="shared" si="1"/>
        <v xml:space="preserve">s.M. </v>
      </c>
      <c r="BW47" s="167" t="str">
        <f t="shared" si="1"/>
        <v/>
      </c>
      <c r="BX47" s="167" t="str">
        <f t="shared" si="1"/>
        <v>E.Kub</v>
      </c>
      <c r="BY47" s="167" t="str">
        <f t="shared" si="1"/>
        <v/>
      </c>
      <c r="BZ47" s="167" t="str">
        <f t="shared" si="1"/>
        <v>H.Prz</v>
      </c>
      <c r="CA47" s="167" t="str">
        <f t="shared" si="1"/>
        <v/>
      </c>
      <c r="CB47" s="167" t="str">
        <f t="shared" si="1"/>
        <v>J.Ban</v>
      </c>
      <c r="CC47" s="167" t="str">
        <f t="shared" si="1"/>
        <v/>
      </c>
      <c r="CD47" s="167" t="str">
        <f t="shared" si="1"/>
        <v>J.Bąk</v>
      </c>
      <c r="CE47" s="167" t="str">
        <f t="shared" si="1"/>
        <v/>
      </c>
      <c r="CF47" s="167" t="str">
        <f t="shared" si="1"/>
        <v>Ł.Cyb</v>
      </c>
      <c r="CG47" s="167" t="str">
        <f t="shared" si="1"/>
        <v/>
      </c>
      <c r="CH47" s="167" t="str">
        <f t="shared" si="1"/>
        <v>D.Gra</v>
      </c>
      <c r="CI47" s="167" t="str">
        <f t="shared" si="1"/>
        <v/>
      </c>
      <c r="CJ47" s="167" t="str">
        <f t="shared" si="1"/>
        <v>I.Kaw</v>
      </c>
      <c r="CK47" s="167" t="str">
        <f t="shared" si="1"/>
        <v/>
      </c>
      <c r="CL47" s="167" t="str">
        <f t="shared" si="1"/>
        <v>M.Klu</v>
      </c>
      <c r="CM47" s="167" t="str">
        <f t="shared" si="1"/>
        <v/>
      </c>
      <c r="CN47" s="167" t="str">
        <f t="shared" si="1"/>
        <v>P.Kop</v>
      </c>
      <c r="CO47" s="167" t="str">
        <f t="shared" si="1"/>
        <v/>
      </c>
      <c r="CP47" s="167" t="str">
        <f t="shared" si="1"/>
        <v>M.Kur</v>
      </c>
      <c r="CQ47" s="167" t="str">
        <f t="shared" si="1"/>
        <v/>
      </c>
      <c r="CR47" s="167" t="str">
        <f t="shared" si="1"/>
        <v>J.Mie</v>
      </c>
      <c r="CS47" s="167" t="str">
        <f t="shared" si="1"/>
        <v/>
      </c>
      <c r="CT47" s="167" t="str">
        <f t="shared" si="1"/>
        <v>M.Mro</v>
      </c>
      <c r="CU47" s="167" t="str">
        <f t="shared" si="1"/>
        <v/>
      </c>
      <c r="CV47" s="167" t="str">
        <f t="shared" si="1"/>
        <v>M.Pac</v>
      </c>
      <c r="CW47" s="167" t="str">
        <f t="shared" si="1"/>
        <v/>
      </c>
      <c r="CX47" s="167" t="str">
        <f t="shared" si="1"/>
        <v>M.Sta</v>
      </c>
      <c r="CY47" s="167" t="str">
        <f t="shared" si="1"/>
        <v/>
      </c>
      <c r="CZ47" s="167" t="str">
        <f t="shared" si="1"/>
        <v>A.Wil</v>
      </c>
      <c r="DA47" s="167" t="str">
        <f t="shared" si="1"/>
        <v/>
      </c>
      <c r="DB47" s="167" t="str">
        <f t="shared" si="1"/>
        <v>A.Zia</v>
      </c>
      <c r="DC47" s="167" t="str">
        <f t="shared" si="1"/>
        <v/>
      </c>
    </row>
  </sheetData>
  <mergeCells count="57">
    <mergeCell ref="CZ1:DA1"/>
    <mergeCell ref="D1:E1"/>
    <mergeCell ref="CJ1:CK1"/>
    <mergeCell ref="CR1:CS1"/>
    <mergeCell ref="CT1:CU1"/>
    <mergeCell ref="CF1:CG1"/>
    <mergeCell ref="BB1:BC1"/>
    <mergeCell ref="AP1:AQ1"/>
    <mergeCell ref="AZ1:BA1"/>
    <mergeCell ref="AR1:AS1"/>
    <mergeCell ref="AT1:AU1"/>
    <mergeCell ref="AV1:AW1"/>
    <mergeCell ref="AX1:AY1"/>
    <mergeCell ref="CP1:CQ1"/>
    <mergeCell ref="CL1:CM1"/>
    <mergeCell ref="CH1:CI1"/>
    <mergeCell ref="DB1:DC1"/>
    <mergeCell ref="A2:A10"/>
    <mergeCell ref="A11:A19"/>
    <mergeCell ref="A20:A28"/>
    <mergeCell ref="BD1:BE1"/>
    <mergeCell ref="BF1:BG1"/>
    <mergeCell ref="H1:I1"/>
    <mergeCell ref="J1:K1"/>
    <mergeCell ref="L1:M1"/>
    <mergeCell ref="N1:O1"/>
    <mergeCell ref="BX1:BY1"/>
    <mergeCell ref="AN1:AO1"/>
    <mergeCell ref="BR1:BS1"/>
    <mergeCell ref="BT1:BU1"/>
    <mergeCell ref="BV1:BW1"/>
    <mergeCell ref="CB1:CC1"/>
    <mergeCell ref="A38:A46"/>
    <mergeCell ref="CV1:CW1"/>
    <mergeCell ref="CX1:CY1"/>
    <mergeCell ref="CN1:CO1"/>
    <mergeCell ref="BH1:BI1"/>
    <mergeCell ref="BJ1:BK1"/>
    <mergeCell ref="BZ1:CA1"/>
    <mergeCell ref="BP1:BQ1"/>
    <mergeCell ref="P1:Q1"/>
    <mergeCell ref="R1:S1"/>
    <mergeCell ref="T1:U1"/>
    <mergeCell ref="V1:W1"/>
    <mergeCell ref="X1:Y1"/>
    <mergeCell ref="F1:G1"/>
    <mergeCell ref="A29:A37"/>
    <mergeCell ref="CD1:CE1"/>
    <mergeCell ref="AJ1:AK1"/>
    <mergeCell ref="AL1:AM1"/>
    <mergeCell ref="BN1:BO1"/>
    <mergeCell ref="BL1:BM1"/>
    <mergeCell ref="Z1:AA1"/>
    <mergeCell ref="AB1:AC1"/>
    <mergeCell ref="AD1:AE1"/>
    <mergeCell ref="AF1:AG1"/>
    <mergeCell ref="AH1:AI1"/>
  </mergeCells>
  <pageMargins left="0.23622047244094491" right="0.23622047244094491" top="0.74803149606299213" bottom="0.55118110236220474" header="0.31496062992125984" footer="0.31496062992125984"/>
  <pageSetup paperSize="9" orientation="portrait" r:id="rId1"/>
  <colBreaks count="9" manualBreakCount="9">
    <brk id="11" max="45" man="1"/>
    <brk id="21" max="45" man="1"/>
    <brk id="31" max="45" man="1"/>
    <brk id="41" max="45" man="1"/>
    <brk id="51" max="45" man="1"/>
    <brk id="61" max="45" man="1"/>
    <brk id="73" max="45" man="1"/>
    <brk id="83" max="45" man="1"/>
    <brk id="9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7"/>
  <sheetViews>
    <sheetView view="pageBreakPreview" topLeftCell="B2" zoomScale="80" zoomScaleNormal="100" zoomScaleSheetLayoutView="80" workbookViewId="0">
      <selection activeCell="G21" sqref="G21"/>
    </sheetView>
  </sheetViews>
  <sheetFormatPr defaultColWidth="9.140625" defaultRowHeight="15"/>
  <cols>
    <col min="1" max="1" width="0" style="67" hidden="1" customWidth="1"/>
    <col min="2" max="2" width="3.5703125" style="67" bestFit="1" customWidth="1"/>
    <col min="3" max="3" width="3.42578125" style="67" customWidth="1"/>
    <col min="4" max="16384" width="9.140625" style="67"/>
  </cols>
  <sheetData>
    <row r="1" spans="1:25" ht="15.75" hidden="1" thickBot="1">
      <c r="D1" s="67">
        <v>1</v>
      </c>
      <c r="E1" s="67">
        <v>5</v>
      </c>
      <c r="F1" s="67">
        <v>9</v>
      </c>
      <c r="G1" s="67">
        <v>13</v>
      </c>
      <c r="H1" s="67">
        <v>17</v>
      </c>
      <c r="I1" s="67">
        <v>21</v>
      </c>
      <c r="J1" s="67">
        <v>25</v>
      </c>
      <c r="K1" s="67">
        <v>29</v>
      </c>
      <c r="L1" s="67">
        <v>33</v>
      </c>
      <c r="M1" s="67">
        <v>37</v>
      </c>
      <c r="N1" s="67">
        <v>41</v>
      </c>
      <c r="O1" s="67">
        <v>45</v>
      </c>
      <c r="P1" s="67">
        <v>49</v>
      </c>
      <c r="Q1" s="67">
        <v>53</v>
      </c>
      <c r="R1" s="67">
        <v>57</v>
      </c>
      <c r="S1" s="67">
        <v>61</v>
      </c>
      <c r="T1" s="67">
        <v>65</v>
      </c>
      <c r="U1" s="67">
        <v>69</v>
      </c>
      <c r="V1" s="67">
        <v>73</v>
      </c>
      <c r="W1" s="67">
        <v>77</v>
      </c>
      <c r="X1" s="67">
        <v>81</v>
      </c>
      <c r="Y1" s="67">
        <v>85</v>
      </c>
    </row>
    <row r="2" spans="1:25" ht="15.75" thickBot="1">
      <c r="B2" s="68"/>
      <c r="C2" s="49"/>
      <c r="D2" s="69">
        <v>8</v>
      </c>
      <c r="E2" s="70">
        <v>14</v>
      </c>
      <c r="F2" s="70">
        <v>15</v>
      </c>
      <c r="G2" s="70">
        <v>16</v>
      </c>
      <c r="H2" s="70">
        <v>19</v>
      </c>
      <c r="I2" s="70">
        <v>25</v>
      </c>
      <c r="J2" s="70">
        <v>27</v>
      </c>
      <c r="K2" s="70">
        <v>28</v>
      </c>
      <c r="L2" s="70">
        <v>29</v>
      </c>
      <c r="M2" s="70">
        <v>35</v>
      </c>
      <c r="N2" s="70">
        <v>45</v>
      </c>
      <c r="O2" s="70">
        <v>46</v>
      </c>
      <c r="P2" s="70">
        <v>47</v>
      </c>
      <c r="Q2" s="70">
        <v>48</v>
      </c>
      <c r="R2" s="70">
        <v>49</v>
      </c>
      <c r="S2" s="70">
        <v>50</v>
      </c>
      <c r="T2" s="70">
        <v>53</v>
      </c>
      <c r="U2" s="70">
        <v>54</v>
      </c>
      <c r="V2" s="70">
        <v>55</v>
      </c>
      <c r="W2" s="70">
        <v>56</v>
      </c>
      <c r="X2" s="70">
        <v>57</v>
      </c>
      <c r="Y2" s="71">
        <v>58</v>
      </c>
    </row>
    <row r="3" spans="1:25">
      <c r="A3" s="67">
        <v>1</v>
      </c>
      <c r="B3" s="258" t="s">
        <v>43</v>
      </c>
      <c r="C3" s="72">
        <v>1</v>
      </c>
      <c r="D3" s="73" t="str">
        <f>INDEX('sale sprawdz.'!$D$2:$CM$46,SALE!$A3,SALE!D$1)</f>
        <v>x</v>
      </c>
      <c r="E3" s="74" t="str">
        <f>INDEX('sale sprawdz.'!$D$2:$CM$46,SALE!$A3,SALE!E$1)</f>
        <v>x</v>
      </c>
      <c r="F3" s="74" t="str">
        <f>INDEX('sale sprawdz.'!$D$2:$CM$46,SALE!$A3,SALE!F$1)</f>
        <v>J.Bag</v>
      </c>
      <c r="G3" s="74" t="str">
        <f>INDEX('sale sprawdz.'!$D$2:$CM$46,SALE!$A3,SALE!G$1)</f>
        <v>Ł.Cyb</v>
      </c>
      <c r="H3" s="74" t="str">
        <f>INDEX('sale sprawdz.'!$D$2:$CM$46,SALE!$A3,SALE!H$1)</f>
        <v>A.Grz</v>
      </c>
      <c r="I3" s="74" t="str">
        <f>INDEX('sale sprawdz.'!$D$2:$CM$46,SALE!$A3,SALE!I$1)</f>
        <v>x</v>
      </c>
      <c r="J3" s="74" t="str">
        <f>INDEX('sale sprawdz.'!$D$2:$CM$46,SALE!$A3,SALE!J$1)</f>
        <v>x</v>
      </c>
      <c r="K3" s="74" t="str">
        <f>INDEX('sale sprawdz.'!$D$2:$CM$46,SALE!$A3,SALE!K$1)</f>
        <v>K.And</v>
      </c>
      <c r="L3" s="74" t="str">
        <f>INDEX('sale sprawdz.'!$D$2:$CM$46,SALE!$A3,SALE!L$1)</f>
        <v>K.Bła</v>
      </c>
      <c r="M3" s="74" t="str">
        <f>INDEX('sale sprawdz.'!$D$2:$CM$46,SALE!$A3,SALE!M$1)</f>
        <v>E.Koc</v>
      </c>
      <c r="N3" s="74" t="str">
        <f>INDEX('sale sprawdz.'!$D$2:$CM$46,SALE!$A3,SALE!N$1)</f>
        <v>D.Kow</v>
      </c>
      <c r="O3" s="74" t="str">
        <f>INDEX('sale sprawdz.'!$D$2:$CM$46,SALE!$A3,SALE!O$1)</f>
        <v>B.Czy</v>
      </c>
      <c r="P3" s="74" t="str">
        <f>INDEX('sale sprawdz.'!$D$2:$CM$46,SALE!$A3,SALE!P$1)</f>
        <v>M.Kop</v>
      </c>
      <c r="Q3" s="74" t="str">
        <f>INDEX('sale sprawdz.'!$D$2:$CM$46,SALE!$A3,SALE!Q$1)</f>
        <v>M.Kaz</v>
      </c>
      <c r="R3" s="74" t="str">
        <f>INDEX('sale sprawdz.'!$D$2:$CM$46,SALE!$A3,SALE!R$1)</f>
        <v>x</v>
      </c>
      <c r="S3" s="74" t="str">
        <f>INDEX('sale sprawdz.'!$D$2:$CM$46,SALE!$A3,SALE!S$1)</f>
        <v>M.Sta</v>
      </c>
      <c r="T3" s="74" t="str">
        <f>INDEX('sale sprawdz.'!$D$2:$CM$46,SALE!$A3,SALE!T$1)</f>
        <v>D.Kul</v>
      </c>
      <c r="U3" s="74" t="str">
        <f>INDEX('sale sprawdz.'!$D$2:$CM$46,SALE!$A3,SALE!U$1)</f>
        <v>E.Kub</v>
      </c>
      <c r="V3" s="74" t="str">
        <f>INDEX('sale sprawdz.'!$D$2:$CM$46,SALE!$A3,SALE!V$1)</f>
        <v>A.Was</v>
      </c>
      <c r="W3" s="74" t="str">
        <f>INDEX('sale sprawdz.'!$D$2:$CM$46,SALE!$A3,SALE!W$1)</f>
        <v>D.Gra</v>
      </c>
      <c r="X3" s="74" t="str">
        <f>INDEX('sale sprawdz.'!$D$2:$CM$46,SALE!$A3,SALE!X$1)</f>
        <v>M.Mal</v>
      </c>
      <c r="Y3" s="75" t="str">
        <f>INDEX('sale sprawdz.'!$D$2:$CM$46,SALE!$A3,SALE!Y$1)</f>
        <v>x</v>
      </c>
    </row>
    <row r="4" spans="1:25">
      <c r="A4" s="67">
        <v>2</v>
      </c>
      <c r="B4" s="259"/>
      <c r="C4" s="76">
        <v>2</v>
      </c>
      <c r="D4" s="77" t="str">
        <f>INDEX('sale sprawdz.'!$D$2:$CM$46,SALE!$A4,SALE!D$1)</f>
        <v>M.Sze</v>
      </c>
      <c r="E4" s="78" t="str">
        <f>INDEX('sale sprawdz.'!$D$2:$CM$46,SALE!$A4,SALE!E$1)</f>
        <v>M.Maz</v>
      </c>
      <c r="F4" s="78" t="str">
        <f>INDEX('sale sprawdz.'!$D$2:$CM$46,SALE!$A4,SALE!F$1)</f>
        <v>J.Bag</v>
      </c>
      <c r="G4" s="78" t="str">
        <f>INDEX('sale sprawdz.'!$D$2:$CM$46,SALE!$A4,SALE!G$1)</f>
        <v>Ł.Cyb</v>
      </c>
      <c r="H4" s="78" t="str">
        <f>INDEX('sale sprawdz.'!$D$2:$CM$46,SALE!$A4,SALE!H$1)</f>
        <v>A.Grz</v>
      </c>
      <c r="I4" s="78" t="str">
        <f>INDEX('sale sprawdz.'!$D$2:$CM$46,SALE!$A4,SALE!I$1)</f>
        <v>An Sa</v>
      </c>
      <c r="J4" s="78" t="str">
        <f>INDEX('sale sprawdz.'!$D$2:$CM$46,SALE!$A4,SALE!J$1)</f>
        <v>C.Mac</v>
      </c>
      <c r="K4" s="78" t="str">
        <f>INDEX('sale sprawdz.'!$D$2:$CM$46,SALE!$A4,SALE!K$1)</f>
        <v>K.And</v>
      </c>
      <c r="L4" s="78" t="str">
        <f>INDEX('sale sprawdz.'!$D$2:$CM$46,SALE!$A4,SALE!L$1)</f>
        <v>K.Bła</v>
      </c>
      <c r="M4" s="78" t="str">
        <f>INDEX('sale sprawdz.'!$D$2:$CM$46,SALE!$A4,SALE!M$1)</f>
        <v>E.Koc</v>
      </c>
      <c r="N4" s="78" t="str">
        <f>INDEX('sale sprawdz.'!$D$2:$CM$46,SALE!$A4,SALE!N$1)</f>
        <v>D.Kow</v>
      </c>
      <c r="O4" s="78" t="str">
        <f>INDEX('sale sprawdz.'!$D$2:$CM$46,SALE!$A4,SALE!O$1)</f>
        <v>B.Czy</v>
      </c>
      <c r="P4" s="78" t="str">
        <f>INDEX('sale sprawdz.'!$D$2:$CM$46,SALE!$A4,SALE!P$1)</f>
        <v>M.Maj</v>
      </c>
      <c r="Q4" s="78" t="str">
        <f>INDEX('sale sprawdz.'!$D$2:$CM$46,SALE!$A4,SALE!Q$1)</f>
        <v>M.Kaz</v>
      </c>
      <c r="R4" s="78" t="str">
        <f>INDEX('sale sprawdz.'!$D$2:$CM$46,SALE!$A4,SALE!R$1)</f>
        <v>M.Kop</v>
      </c>
      <c r="S4" s="78" t="str">
        <f>INDEX('sale sprawdz.'!$D$2:$CM$46,SALE!$A4,SALE!S$1)</f>
        <v>M.Sta</v>
      </c>
      <c r="T4" s="78" t="str">
        <f>INDEX('sale sprawdz.'!$D$2:$CM$46,SALE!$A4,SALE!T$1)</f>
        <v>D.Kul</v>
      </c>
      <c r="U4" s="78" t="str">
        <f>INDEX('sale sprawdz.'!$D$2:$CM$46,SALE!$A4,SALE!U$1)</f>
        <v>E.Kub</v>
      </c>
      <c r="V4" s="78" t="str">
        <f>INDEX('sale sprawdz.'!$D$2:$CM$46,SALE!$A4,SALE!V$1)</f>
        <v>A.Was</v>
      </c>
      <c r="W4" s="78" t="str">
        <f>INDEX('sale sprawdz.'!$D$2:$CM$46,SALE!$A4,SALE!W$1)</f>
        <v>D.Gra</v>
      </c>
      <c r="X4" s="78" t="str">
        <f>INDEX('sale sprawdz.'!$D$2:$CM$46,SALE!$A4,SALE!X$1)</f>
        <v>M.Mal</v>
      </c>
      <c r="Y4" s="79" t="str">
        <f>INDEX('sale sprawdz.'!$D$2:$CM$46,SALE!$A4,SALE!Y$1)</f>
        <v>M.Cer</v>
      </c>
    </row>
    <row r="5" spans="1:25">
      <c r="A5" s="67">
        <v>3</v>
      </c>
      <c r="B5" s="259"/>
      <c r="C5" s="76">
        <v>3</v>
      </c>
      <c r="D5" s="77" t="str">
        <f>INDEX('sale sprawdz.'!$D$2:$CM$46,SALE!$A5,SALE!D$1)</f>
        <v>M.Sze</v>
      </c>
      <c r="E5" s="78" t="str">
        <f>INDEX('sale sprawdz.'!$D$2:$CM$46,SALE!$A5,SALE!E$1)</f>
        <v>M.Maz</v>
      </c>
      <c r="F5" s="78" t="str">
        <f>INDEX('sale sprawdz.'!$D$2:$CM$46,SALE!$A5,SALE!F$1)</f>
        <v>M.Trz</v>
      </c>
      <c r="G5" s="78" t="str">
        <f>INDEX('sale sprawdz.'!$D$2:$CM$46,SALE!$A5,SALE!G$1)</f>
        <v>Ł.Cyb</v>
      </c>
      <c r="H5" s="78" t="str">
        <f>INDEX('sale sprawdz.'!$D$2:$CM$46,SALE!$A5,SALE!H$1)</f>
        <v xml:space="preserve">s.M. </v>
      </c>
      <c r="I5" s="78" t="str">
        <f>INDEX('sale sprawdz.'!$D$2:$CM$46,SALE!$A5,SALE!I$1)</f>
        <v>An Sa</v>
      </c>
      <c r="J5" s="78" t="str">
        <f>INDEX('sale sprawdz.'!$D$2:$CM$46,SALE!$A5,SALE!J$1)</f>
        <v>M.Kaz</v>
      </c>
      <c r="K5" s="78" t="str">
        <f>INDEX('sale sprawdz.'!$D$2:$CM$46,SALE!$A5,SALE!K$1)</f>
        <v>K.And</v>
      </c>
      <c r="L5" s="78" t="str">
        <f>INDEX('sale sprawdz.'!$D$2:$CM$46,SALE!$A5,SALE!L$1)</f>
        <v>K.Bła</v>
      </c>
      <c r="M5" s="78" t="str">
        <f>INDEX('sale sprawdz.'!$D$2:$CM$46,SALE!$A5,SALE!M$1)</f>
        <v>E.Koc</v>
      </c>
      <c r="N5" s="78" t="str">
        <f>INDEX('sale sprawdz.'!$D$2:$CM$46,SALE!$A5,SALE!N$1)</f>
        <v>D.Kow</v>
      </c>
      <c r="O5" s="78" t="str">
        <f>INDEX('sale sprawdz.'!$D$2:$CM$46,SALE!$A5,SALE!O$1)</f>
        <v>B.Czy</v>
      </c>
      <c r="P5" s="78" t="str">
        <f>INDEX('sale sprawdz.'!$D$2:$CM$46,SALE!$A5,SALE!P$1)</f>
        <v>M.Maj</v>
      </c>
      <c r="Q5" s="78" t="str">
        <f>INDEX('sale sprawdz.'!$D$2:$CM$46,SALE!$A5,SALE!Q$1)</f>
        <v>J.Bag</v>
      </c>
      <c r="R5" s="78" t="str">
        <f>INDEX('sale sprawdz.'!$D$2:$CM$46,SALE!$A5,SALE!R$1)</f>
        <v>A.Grz</v>
      </c>
      <c r="S5" s="78" t="str">
        <f>INDEX('sale sprawdz.'!$D$2:$CM$46,SALE!$A5,SALE!S$1)</f>
        <v>M.Sta</v>
      </c>
      <c r="T5" s="78" t="str">
        <f>INDEX('sale sprawdz.'!$D$2:$CM$46,SALE!$A5,SALE!T$1)</f>
        <v>D.Kul</v>
      </c>
      <c r="U5" s="78" t="str">
        <f>INDEX('sale sprawdz.'!$D$2:$CM$46,SALE!$A5,SALE!U$1)</f>
        <v>E.Kub</v>
      </c>
      <c r="V5" s="78" t="str">
        <f>INDEX('sale sprawdz.'!$D$2:$CM$46,SALE!$A5,SALE!V$1)</f>
        <v>A.Was</v>
      </c>
      <c r="W5" s="78" t="str">
        <f>INDEX('sale sprawdz.'!$D$2:$CM$46,SALE!$A5,SALE!W$1)</f>
        <v>A.Mat</v>
      </c>
      <c r="X5" s="78" t="str">
        <f>INDEX('sale sprawdz.'!$D$2:$CM$46,SALE!$A5,SALE!X$1)</f>
        <v>M.Kop</v>
      </c>
      <c r="Y5" s="79" t="str">
        <f>INDEX('sale sprawdz.'!$D$2:$CM$46,SALE!$A5,SALE!Y$1)</f>
        <v>M.Cer</v>
      </c>
    </row>
    <row r="6" spans="1:25">
      <c r="A6" s="67">
        <v>4</v>
      </c>
      <c r="B6" s="259"/>
      <c r="C6" s="76">
        <v>4</v>
      </c>
      <c r="D6" s="77" t="str">
        <f>INDEX('sale sprawdz.'!$D$2:$CM$46,SALE!$A6,SALE!D$1)</f>
        <v>M.Sze</v>
      </c>
      <c r="E6" s="78" t="str">
        <f>INDEX('sale sprawdz.'!$D$2:$CM$46,SALE!$A6,SALE!E$1)</f>
        <v>M.Maz</v>
      </c>
      <c r="F6" s="78" t="str">
        <f>INDEX('sale sprawdz.'!$D$2:$CM$46,SALE!$A6,SALE!F$1)</f>
        <v>M.Trz</v>
      </c>
      <c r="G6" s="78" t="str">
        <f>INDEX('sale sprawdz.'!$D$2:$CM$46,SALE!$A6,SALE!G$1)</f>
        <v>A.Pis</v>
      </c>
      <c r="H6" s="78" t="str">
        <f>INDEX('sale sprawdz.'!$D$2:$CM$46,SALE!$A6,SALE!H$1)</f>
        <v xml:space="preserve">s.M. </v>
      </c>
      <c r="I6" s="78" t="str">
        <f>INDEX('sale sprawdz.'!$D$2:$CM$46,SALE!$A6,SALE!I$1)</f>
        <v>I.Lew</v>
      </c>
      <c r="J6" s="78" t="str">
        <f>INDEX('sale sprawdz.'!$D$2:$CM$46,SALE!$A6,SALE!J$1)</f>
        <v>D.Kow</v>
      </c>
      <c r="K6" s="78" t="str">
        <f>INDEX('sale sprawdz.'!$D$2:$CM$46,SALE!$A6,SALE!K$1)</f>
        <v>J.Bag</v>
      </c>
      <c r="L6" s="78" t="str">
        <f>INDEX('sale sprawdz.'!$D$2:$CM$46,SALE!$A6,SALE!L$1)</f>
        <v>K.And</v>
      </c>
      <c r="M6" s="78" t="str">
        <f>INDEX('sale sprawdz.'!$D$2:$CM$46,SALE!$A6,SALE!M$1)</f>
        <v>B.Gór</v>
      </c>
      <c r="N6" s="78" t="str">
        <f>INDEX('sale sprawdz.'!$D$2:$CM$46,SALE!$A6,SALE!N$1)</f>
        <v>A.Was</v>
      </c>
      <c r="O6" s="78" t="str">
        <f>INDEX('sale sprawdz.'!$D$2:$CM$46,SALE!$A6,SALE!O$1)</f>
        <v>B.Czy</v>
      </c>
      <c r="P6" s="78" t="str">
        <f>INDEX('sale sprawdz.'!$D$2:$CM$46,SALE!$A6,SALE!P$1)</f>
        <v>M.Maj</v>
      </c>
      <c r="Q6" s="78" t="str">
        <f>INDEX('sale sprawdz.'!$D$2:$CM$46,SALE!$A6,SALE!Q$1)</f>
        <v>K.Bła</v>
      </c>
      <c r="R6" s="78" t="str">
        <f>INDEX('sale sprawdz.'!$D$2:$CM$46,SALE!$A6,SALE!R$1)</f>
        <v>A.Mat</v>
      </c>
      <c r="S6" s="78" t="str">
        <f>INDEX('sale sprawdz.'!$D$2:$CM$46,SALE!$A6,SALE!S$1)</f>
        <v>M.Sta</v>
      </c>
      <c r="T6" s="78" t="str">
        <f>INDEX('sale sprawdz.'!$D$2:$CM$46,SALE!$A6,SALE!T$1)</f>
        <v>D.Kul</v>
      </c>
      <c r="U6" s="78" t="str">
        <f>INDEX('sale sprawdz.'!$D$2:$CM$46,SALE!$A6,SALE!U$1)</f>
        <v>M.Mal</v>
      </c>
      <c r="V6" s="78" t="str">
        <f>INDEX('sale sprawdz.'!$D$2:$CM$46,SALE!$A6,SALE!V$1)</f>
        <v>M.Kop</v>
      </c>
      <c r="W6" s="78" t="str">
        <f>INDEX('sale sprawdz.'!$D$2:$CM$46,SALE!$A6,SALE!W$1)</f>
        <v>K.Bed</v>
      </c>
      <c r="X6" s="78" t="str">
        <f>INDEX('sale sprawdz.'!$D$2:$CM$46,SALE!$A6,SALE!X$1)</f>
        <v>M.Cer</v>
      </c>
      <c r="Y6" s="79" t="str">
        <f>INDEX('sale sprawdz.'!$D$2:$CM$46,SALE!$A6,SALE!Y$1)</f>
        <v>H.And</v>
      </c>
    </row>
    <row r="7" spans="1:25">
      <c r="A7" s="67">
        <v>5</v>
      </c>
      <c r="B7" s="259"/>
      <c r="C7" s="76">
        <v>5</v>
      </c>
      <c r="D7" s="77" t="str">
        <f>INDEX('sale sprawdz.'!$D$2:$CM$46,SALE!$A7,SALE!D$1)</f>
        <v>M.Sze</v>
      </c>
      <c r="E7" s="78" t="str">
        <f>INDEX('sale sprawdz.'!$D$2:$CM$46,SALE!$A7,SALE!E$1)</f>
        <v>C.Mac</v>
      </c>
      <c r="F7" s="78" t="str">
        <f>INDEX('sale sprawdz.'!$D$2:$CM$46,SALE!$A7,SALE!F$1)</f>
        <v>M.Trz</v>
      </c>
      <c r="G7" s="78" t="str">
        <f>INDEX('sale sprawdz.'!$D$2:$CM$46,SALE!$A7,SALE!G$1)</f>
        <v>A.Pis</v>
      </c>
      <c r="H7" s="78" t="str">
        <f>INDEX('sale sprawdz.'!$D$2:$CM$46,SALE!$A7,SALE!H$1)</f>
        <v xml:space="preserve">s.M. </v>
      </c>
      <c r="I7" s="78" t="str">
        <f>INDEX('sale sprawdz.'!$D$2:$CM$46,SALE!$A7,SALE!I$1)</f>
        <v>I.Lew</v>
      </c>
      <c r="J7" s="78" t="str">
        <f>INDEX('sale sprawdz.'!$D$2:$CM$46,SALE!$A7,SALE!J$1)</f>
        <v>D.Kow</v>
      </c>
      <c r="K7" s="78" t="str">
        <f>INDEX('sale sprawdz.'!$D$2:$CM$46,SALE!$A7,SALE!K$1)</f>
        <v>J.Bag</v>
      </c>
      <c r="L7" s="78" t="str">
        <f>INDEX('sale sprawdz.'!$D$2:$CM$46,SALE!$A7,SALE!L$1)</f>
        <v>M.Maz</v>
      </c>
      <c r="M7" s="78" t="str">
        <f>INDEX('sale sprawdz.'!$D$2:$CM$46,SALE!$A7,SALE!M$1)</f>
        <v>B.Gór</v>
      </c>
      <c r="N7" s="78" t="str">
        <f>INDEX('sale sprawdz.'!$D$2:$CM$46,SALE!$A7,SALE!N$1)</f>
        <v>P.Sza</v>
      </c>
      <c r="O7" s="78" t="str">
        <f>INDEX('sale sprawdz.'!$D$2:$CM$46,SALE!$A7,SALE!O$1)</f>
        <v>A.Was</v>
      </c>
      <c r="P7" s="78" t="str">
        <f>INDEX('sale sprawdz.'!$D$2:$CM$46,SALE!$A7,SALE!P$1)</f>
        <v>M.Maj</v>
      </c>
      <c r="Q7" s="78" t="str">
        <f>INDEX('sale sprawdz.'!$D$2:$CM$46,SALE!$A7,SALE!Q$1)</f>
        <v>E.Kub</v>
      </c>
      <c r="R7" s="78" t="str">
        <f>INDEX('sale sprawdz.'!$D$2:$CM$46,SALE!$A7,SALE!R$1)</f>
        <v>A.Mat</v>
      </c>
      <c r="S7" s="78" t="str">
        <f>INDEX('sale sprawdz.'!$D$2:$CM$46,SALE!$A7,SALE!S$1)</f>
        <v>A.Grz</v>
      </c>
      <c r="T7" s="78" t="str">
        <f>INDEX('sale sprawdz.'!$D$2:$CM$46,SALE!$A7,SALE!T$1)</f>
        <v>D.Kul</v>
      </c>
      <c r="U7" s="78" t="str">
        <f>INDEX('sale sprawdz.'!$D$2:$CM$46,SALE!$A7,SALE!U$1)</f>
        <v>M.Mal</v>
      </c>
      <c r="V7" s="78" t="str">
        <f>INDEX('sale sprawdz.'!$D$2:$CM$46,SALE!$A7,SALE!V$1)</f>
        <v>M.Kop</v>
      </c>
      <c r="W7" s="78" t="str">
        <f>INDEX('sale sprawdz.'!$D$2:$CM$46,SALE!$A7,SALE!W$1)</f>
        <v>K.Wój</v>
      </c>
      <c r="X7" s="78" t="str">
        <f>INDEX('sale sprawdz.'!$D$2:$CM$46,SALE!$A7,SALE!X$1)</f>
        <v>M.Cer</v>
      </c>
      <c r="Y7" s="79" t="str">
        <f>INDEX('sale sprawdz.'!$D$2:$CM$46,SALE!$A7,SALE!Y$1)</f>
        <v>Al Sa</v>
      </c>
    </row>
    <row r="8" spans="1:25">
      <c r="A8" s="67">
        <v>6</v>
      </c>
      <c r="B8" s="259"/>
      <c r="C8" s="76">
        <v>6</v>
      </c>
      <c r="D8" s="77" t="str">
        <f>INDEX('sale sprawdz.'!$D$2:$CM$46,SALE!$A8,SALE!D$1)</f>
        <v>M.Sze</v>
      </c>
      <c r="E8" s="78" t="str">
        <f>INDEX('sale sprawdz.'!$D$2:$CM$46,SALE!$A8,SALE!E$1)</f>
        <v>M.Maz</v>
      </c>
      <c r="F8" s="78" t="str">
        <f>INDEX('sale sprawdz.'!$D$2:$CM$46,SALE!$A8,SALE!F$1)</f>
        <v>M.Kop</v>
      </c>
      <c r="G8" s="78" t="str">
        <f>INDEX('sale sprawdz.'!$D$2:$CM$46,SALE!$A8,SALE!G$1)</f>
        <v>M.Cer</v>
      </c>
      <c r="H8" s="78" t="str">
        <f>INDEX('sale sprawdz.'!$D$2:$CM$46,SALE!$A8,SALE!H$1)</f>
        <v xml:space="preserve">s.M. </v>
      </c>
      <c r="I8" s="78" t="str">
        <f>INDEX('sale sprawdz.'!$D$2:$CM$46,SALE!$A8,SALE!I$1)</f>
        <v>P.Sza</v>
      </c>
      <c r="J8" s="78" t="str">
        <f>INDEX('sale sprawdz.'!$D$2:$CM$46,SALE!$A8,SALE!J$1)</f>
        <v>E.Koc</v>
      </c>
      <c r="K8" s="78" t="str">
        <f>INDEX('sale sprawdz.'!$D$2:$CM$46,SALE!$A8,SALE!K$1)</f>
        <v>J.Mie</v>
      </c>
      <c r="L8" s="78" t="str">
        <f>INDEX('sale sprawdz.'!$D$2:$CM$46,SALE!$A8,SALE!L$1)</f>
        <v>M.Pac</v>
      </c>
      <c r="M8" s="78" t="str">
        <f>INDEX('sale sprawdz.'!$D$2:$CM$46,SALE!$A8,SALE!M$1)</f>
        <v>M.Maj</v>
      </c>
      <c r="N8" s="78" t="str">
        <f>INDEX('sale sprawdz.'!$D$2:$CM$46,SALE!$A8,SALE!N$1)</f>
        <v>D.Kow</v>
      </c>
      <c r="O8" s="78" t="str">
        <f>INDEX('sale sprawdz.'!$D$2:$CM$46,SALE!$A8,SALE!O$1)</f>
        <v>I.Lew</v>
      </c>
      <c r="P8" s="78" t="str">
        <f>INDEX('sale sprawdz.'!$D$2:$CM$46,SALE!$A8,SALE!P$1)</f>
        <v>E.Kub</v>
      </c>
      <c r="Q8" s="78" t="str">
        <f>INDEX('sale sprawdz.'!$D$2:$CM$46,SALE!$A8,SALE!Q$1)</f>
        <v>M.Trz</v>
      </c>
      <c r="R8" s="78" t="str">
        <f>INDEX('sale sprawdz.'!$D$2:$CM$46,SALE!$A8,SALE!R$1)</f>
        <v>K.Bła</v>
      </c>
      <c r="S8" s="78" t="str">
        <f>INDEX('sale sprawdz.'!$D$2:$CM$46,SALE!$A8,SALE!S$1)</f>
        <v>B.Gór</v>
      </c>
      <c r="T8" s="78" t="str">
        <f>INDEX('sale sprawdz.'!$D$2:$CM$46,SALE!$A8,SALE!T$1)</f>
        <v>C.Mac</v>
      </c>
      <c r="U8" s="78" t="str">
        <f>INDEX('sale sprawdz.'!$D$2:$CM$46,SALE!$A8,SALE!U$1)</f>
        <v>K.Pap</v>
      </c>
      <c r="V8" s="78" t="str">
        <f>INDEX('sale sprawdz.'!$D$2:$CM$46,SALE!$A8,SALE!V$1)</f>
        <v>A.Was</v>
      </c>
      <c r="W8" s="78" t="str">
        <f>INDEX('sale sprawdz.'!$D$2:$CM$46,SALE!$A8,SALE!W$1)</f>
        <v>K.Wój</v>
      </c>
      <c r="X8" s="78" t="str">
        <f>INDEX('sale sprawdz.'!$D$2:$CM$46,SALE!$A8,SALE!X$1)</f>
        <v>M.Mal</v>
      </c>
      <c r="Y8" s="79" t="str">
        <f>INDEX('sale sprawdz.'!$D$2:$CM$46,SALE!$A8,SALE!Y$1)</f>
        <v>Al Sa</v>
      </c>
    </row>
    <row r="9" spans="1:25">
      <c r="A9" s="67">
        <v>7</v>
      </c>
      <c r="B9" s="259"/>
      <c r="C9" s="76">
        <v>7</v>
      </c>
      <c r="D9" s="77" t="str">
        <f>INDEX('sale sprawdz.'!$D$2:$CM$46,SALE!$A9,SALE!D$1)</f>
        <v>M.Sze</v>
      </c>
      <c r="E9" s="78" t="str">
        <f>INDEX('sale sprawdz.'!$D$2:$CM$46,SALE!$A9,SALE!E$1)</f>
        <v>M.Maz</v>
      </c>
      <c r="F9" s="78" t="str">
        <f>INDEX('sale sprawdz.'!$D$2:$CM$46,SALE!$A9,SALE!F$1)</f>
        <v>P.Kop</v>
      </c>
      <c r="G9" s="78" t="str">
        <f>INDEX('sale sprawdz.'!$D$2:$CM$46,SALE!$A9,SALE!G$1)</f>
        <v>K.Pap</v>
      </c>
      <c r="H9" s="78" t="str">
        <f>INDEX('sale sprawdz.'!$D$2:$CM$46,SALE!$A9,SALE!H$1)</f>
        <v>A.Mat</v>
      </c>
      <c r="I9" s="78" t="str">
        <f>INDEX('sale sprawdz.'!$D$2:$CM$46,SALE!$A9,SALE!I$1)</f>
        <v>P.Sza</v>
      </c>
      <c r="J9" s="78" t="str">
        <f>INDEX('sale sprawdz.'!$D$2:$CM$46,SALE!$A9,SALE!J$1)</f>
        <v>D.Kow</v>
      </c>
      <c r="K9" s="78" t="str">
        <f>INDEX('sale sprawdz.'!$D$2:$CM$46,SALE!$A9,SALE!K$1)</f>
        <v>A.Grz</v>
      </c>
      <c r="L9" s="78" t="str">
        <f>INDEX('sale sprawdz.'!$D$2:$CM$46,SALE!$A9,SALE!L$1)</f>
        <v>K.Bła</v>
      </c>
      <c r="M9" s="78" t="str">
        <f>INDEX('sale sprawdz.'!$D$2:$CM$46,SALE!$A9,SALE!M$1)</f>
        <v>M.Maj</v>
      </c>
      <c r="N9" s="78" t="str">
        <f>INDEX('sale sprawdz.'!$D$2:$CM$46,SALE!$A9,SALE!N$1)</f>
        <v>C.Mac</v>
      </c>
      <c r="O9" s="78" t="str">
        <f>INDEX('sale sprawdz.'!$D$2:$CM$46,SALE!$A9,SALE!O$1)</f>
        <v>B.Czy</v>
      </c>
      <c r="P9" s="78" t="str">
        <f>INDEX('sale sprawdz.'!$D$2:$CM$46,SALE!$A9,SALE!P$1)</f>
        <v>E.Kub</v>
      </c>
      <c r="Q9" s="78" t="str">
        <f>INDEX('sale sprawdz.'!$D$2:$CM$46,SALE!$A9,SALE!Q$1)</f>
        <v>M.Cer</v>
      </c>
      <c r="R9" s="78" t="str">
        <f>INDEX('sale sprawdz.'!$D$2:$CM$46,SALE!$A9,SALE!R$1)</f>
        <v>I.Lew</v>
      </c>
      <c r="S9" s="78" t="str">
        <f>INDEX('sale sprawdz.'!$D$2:$CM$46,SALE!$A9,SALE!S$1)</f>
        <v>B.Gór</v>
      </c>
      <c r="T9" s="78" t="str">
        <f>INDEX('sale sprawdz.'!$D$2:$CM$46,SALE!$A9,SALE!T$1)</f>
        <v>D.Kul</v>
      </c>
      <c r="U9" s="78" t="str">
        <f>INDEX('sale sprawdz.'!$D$2:$CM$46,SALE!$A9,SALE!U$1)</f>
        <v>M.Mal</v>
      </c>
      <c r="V9" s="78" t="str">
        <f>INDEX('sale sprawdz.'!$D$2:$CM$46,SALE!$A9,SALE!V$1)</f>
        <v>A.Was</v>
      </c>
      <c r="W9" s="78" t="str">
        <f>INDEX('sale sprawdz.'!$D$2:$CM$46,SALE!$A9,SALE!W$1)</f>
        <v>H.And</v>
      </c>
      <c r="X9" s="78" t="str">
        <f>INDEX('sale sprawdz.'!$D$2:$CM$46,SALE!$A9,SALE!X$1)</f>
        <v>J.Mie</v>
      </c>
      <c r="Y9" s="79" t="str">
        <f>INDEX('sale sprawdz.'!$D$2:$CM$46,SALE!$A9,SALE!Y$1)</f>
        <v>Al Sa</v>
      </c>
    </row>
    <row r="10" spans="1:25">
      <c r="A10" s="67">
        <v>8</v>
      </c>
      <c r="B10" s="259"/>
      <c r="C10" s="76">
        <v>8</v>
      </c>
      <c r="D10" s="77" t="str">
        <f>INDEX('sale sprawdz.'!$D$2:$CM$46,SALE!$A10,SALE!D$1)</f>
        <v>M.Pac</v>
      </c>
      <c r="E10" s="78" t="str">
        <f>INDEX('sale sprawdz.'!$D$2:$CM$46,SALE!$A10,SALE!E$1)</f>
        <v>M.Maz</v>
      </c>
      <c r="F10" s="78" t="str">
        <f>INDEX('sale sprawdz.'!$D$2:$CM$46,SALE!$A10,SALE!F$1)</f>
        <v>P.Kop</v>
      </c>
      <c r="G10" s="78" t="str">
        <f>INDEX('sale sprawdz.'!$D$2:$CM$46,SALE!$A10,SALE!G$1)</f>
        <v>K.Pap</v>
      </c>
      <c r="H10" s="78" t="str">
        <f>INDEX('sale sprawdz.'!$D$2:$CM$46,SALE!$A10,SALE!H$1)</f>
        <v xml:space="preserve">s.M. </v>
      </c>
      <c r="I10" s="78" t="str">
        <f>INDEX('sale sprawdz.'!$D$2:$CM$46,SALE!$A10,SALE!I$1)</f>
        <v>P.Sza</v>
      </c>
      <c r="J10" s="78" t="str">
        <f>INDEX('sale sprawdz.'!$D$2:$CM$46,SALE!$A10,SALE!J$1)</f>
        <v>x</v>
      </c>
      <c r="K10" s="78" t="str">
        <f>INDEX('sale sprawdz.'!$D$2:$CM$46,SALE!$A10,SALE!K$1)</f>
        <v>x</v>
      </c>
      <c r="L10" s="78" t="str">
        <f>INDEX('sale sprawdz.'!$D$2:$CM$46,SALE!$A10,SALE!L$1)</f>
        <v>M.Mal</v>
      </c>
      <c r="M10" s="78" t="str">
        <f>INDEX('sale sprawdz.'!$D$2:$CM$46,SALE!$A10,SALE!M$1)</f>
        <v>K.Bed</v>
      </c>
      <c r="N10" s="78" t="str">
        <f>INDEX('sale sprawdz.'!$D$2:$CM$46,SALE!$A10,SALE!N$1)</f>
        <v>C.Mac</v>
      </c>
      <c r="O10" s="78" t="str">
        <f>INDEX('sale sprawdz.'!$D$2:$CM$46,SALE!$A10,SALE!O$1)</f>
        <v>B.Czy</v>
      </c>
      <c r="P10" s="78" t="str">
        <f>INDEX('sale sprawdz.'!$D$2:$CM$46,SALE!$A10,SALE!P$1)</f>
        <v>E.Kub</v>
      </c>
      <c r="Q10" s="78" t="str">
        <f>INDEX('sale sprawdz.'!$D$2:$CM$46,SALE!$A10,SALE!Q$1)</f>
        <v>M.Cer</v>
      </c>
      <c r="R10" s="78" t="str">
        <f>INDEX('sale sprawdz.'!$D$2:$CM$46,SALE!$A10,SALE!R$1)</f>
        <v>D.Kul</v>
      </c>
      <c r="S10" s="78" t="str">
        <f>INDEX('sale sprawdz.'!$D$2:$CM$46,SALE!$A10,SALE!S$1)</f>
        <v>B.Gór</v>
      </c>
      <c r="T10" s="78" t="str">
        <f>INDEX('sale sprawdz.'!$D$2:$CM$46,SALE!$A10,SALE!T$1)</f>
        <v>A.Zia</v>
      </c>
      <c r="U10" s="78" t="str">
        <f>INDEX('sale sprawdz.'!$D$2:$CM$46,SALE!$A10,SALE!U$1)</f>
        <v>A.Grz</v>
      </c>
      <c r="V10" s="78" t="str">
        <f>INDEX('sale sprawdz.'!$D$2:$CM$46,SALE!$A10,SALE!V$1)</f>
        <v>A.Was</v>
      </c>
      <c r="W10" s="78" t="str">
        <f>INDEX('sale sprawdz.'!$D$2:$CM$46,SALE!$A10,SALE!W$1)</f>
        <v>x</v>
      </c>
      <c r="X10" s="78" t="str">
        <f>INDEX('sale sprawdz.'!$D$2:$CM$46,SALE!$A10,SALE!X$1)</f>
        <v>J.Mie</v>
      </c>
      <c r="Y10" s="79" t="str">
        <f>INDEX('sale sprawdz.'!$D$2:$CM$46,SALE!$A10,SALE!Y$1)</f>
        <v>Al Sa</v>
      </c>
    </row>
    <row r="11" spans="1:25" ht="15.75" thickBot="1">
      <c r="A11" s="67">
        <v>9</v>
      </c>
      <c r="B11" s="259"/>
      <c r="C11" s="76">
        <v>9</v>
      </c>
      <c r="D11" s="77" t="str">
        <f>INDEX('sale sprawdz.'!$D$2:$CM$46,SALE!$A11,SALE!D$1)</f>
        <v>M.Pac</v>
      </c>
      <c r="E11" s="78" t="str">
        <f>INDEX('sale sprawdz.'!$D$2:$CM$46,SALE!$A11,SALE!E$1)</f>
        <v>M.Maz</v>
      </c>
      <c r="F11" s="78" t="str">
        <f>INDEX('sale sprawdz.'!$D$2:$CM$46,SALE!$A11,SALE!F$1)</f>
        <v>P.Kop</v>
      </c>
      <c r="G11" s="78" t="str">
        <f>INDEX('sale sprawdz.'!$D$2:$CM$46,SALE!$A11,SALE!G$1)</f>
        <v>x</v>
      </c>
      <c r="H11" s="78" t="str">
        <f>INDEX('sale sprawdz.'!$D$2:$CM$46,SALE!$A11,SALE!H$1)</f>
        <v>x</v>
      </c>
      <c r="I11" s="78" t="str">
        <f>INDEX('sale sprawdz.'!$D$2:$CM$46,SALE!$A11,SALE!I$1)</f>
        <v>x</v>
      </c>
      <c r="J11" s="78" t="str">
        <f>INDEX('sale sprawdz.'!$D$2:$CM$46,SALE!$A11,SALE!J$1)</f>
        <v>x</v>
      </c>
      <c r="K11" s="78" t="str">
        <f>INDEX('sale sprawdz.'!$D$2:$CM$46,SALE!$A11,SALE!K$1)</f>
        <v>x</v>
      </c>
      <c r="L11" s="78" t="str">
        <f>INDEX('sale sprawdz.'!$D$2:$CM$46,SALE!$A11,SALE!L$1)</f>
        <v>x</v>
      </c>
      <c r="M11" s="78" t="str">
        <f>INDEX('sale sprawdz.'!$D$2:$CM$46,SALE!$A11,SALE!M$1)</f>
        <v>x</v>
      </c>
      <c r="N11" s="78" t="str">
        <f>INDEX('sale sprawdz.'!$D$2:$CM$46,SALE!$A11,SALE!N$1)</f>
        <v>C.Mac</v>
      </c>
      <c r="O11" s="78" t="str">
        <f>INDEX('sale sprawdz.'!$D$2:$CM$46,SALE!$A11,SALE!O$1)</f>
        <v>B.Czy</v>
      </c>
      <c r="P11" s="78" t="str">
        <f>INDEX('sale sprawdz.'!$D$2:$CM$46,SALE!$A11,SALE!P$1)</f>
        <v>E.Kub</v>
      </c>
      <c r="Q11" s="78" t="str">
        <f>INDEX('sale sprawdz.'!$D$2:$CM$46,SALE!$A11,SALE!Q$1)</f>
        <v>x</v>
      </c>
      <c r="R11" s="78" t="str">
        <f>INDEX('sale sprawdz.'!$D$2:$CM$46,SALE!$A11,SALE!R$1)</f>
        <v>x</v>
      </c>
      <c r="S11" s="78" t="str">
        <f>INDEX('sale sprawdz.'!$D$2:$CM$46,SALE!$A11,SALE!S$1)</f>
        <v>B.Gór</v>
      </c>
      <c r="T11" s="78" t="str">
        <f>INDEX('sale sprawdz.'!$D$2:$CM$46,SALE!$A11,SALE!T$1)</f>
        <v>A.Zia</v>
      </c>
      <c r="U11" s="78" t="str">
        <f>INDEX('sale sprawdz.'!$D$2:$CM$46,SALE!$A11,SALE!U$1)</f>
        <v>x</v>
      </c>
      <c r="V11" s="78" t="str">
        <f>INDEX('sale sprawdz.'!$D$2:$CM$46,SALE!$A11,SALE!V$1)</f>
        <v>A.Was</v>
      </c>
      <c r="W11" s="78" t="str">
        <f>INDEX('sale sprawdz.'!$D$2:$CM$46,SALE!$A11,SALE!W$1)</f>
        <v>x</v>
      </c>
      <c r="X11" s="78" t="str">
        <f>INDEX('sale sprawdz.'!$D$2:$CM$46,SALE!$A11,SALE!X$1)</f>
        <v>J.Mie</v>
      </c>
      <c r="Y11" s="79" t="str">
        <f>INDEX('sale sprawdz.'!$D$2:$CM$46,SALE!$A11,SALE!Y$1)</f>
        <v>Al Sa</v>
      </c>
    </row>
    <row r="12" spans="1:25">
      <c r="A12" s="67">
        <v>10</v>
      </c>
      <c r="B12" s="258" t="s">
        <v>106</v>
      </c>
      <c r="C12" s="72">
        <v>1</v>
      </c>
      <c r="D12" s="73" t="str">
        <f>INDEX('sale sprawdz.'!$D$2:$CM$46,SALE!$A12,SALE!D$1)</f>
        <v>An Sa</v>
      </c>
      <c r="E12" s="74" t="str">
        <f>INDEX('sale sprawdz.'!$D$2:$CM$46,SALE!$A12,SALE!E$1)</f>
        <v>C.Mac</v>
      </c>
      <c r="F12" s="74" t="str">
        <f>INDEX('sale sprawdz.'!$D$2:$CM$46,SALE!$A12,SALE!F$1)</f>
        <v>x</v>
      </c>
      <c r="G12" s="74" t="str">
        <f>INDEX('sale sprawdz.'!$D$2:$CM$46,SALE!$A12,SALE!G$1)</f>
        <v>M.Mro</v>
      </c>
      <c r="H12" s="74" t="str">
        <f>INDEX('sale sprawdz.'!$D$2:$CM$46,SALE!$A12,SALE!H$1)</f>
        <v>A.Grz</v>
      </c>
      <c r="I12" s="74" t="str">
        <f>INDEX('sale sprawdz.'!$D$2:$CM$46,SALE!$A12,SALE!I$1)</f>
        <v>I.Lew</v>
      </c>
      <c r="J12" s="74" t="str">
        <f>INDEX('sale sprawdz.'!$D$2:$CM$46,SALE!$A12,SALE!J$1)</f>
        <v>K.And</v>
      </c>
      <c r="K12" s="74" t="str">
        <f>INDEX('sale sprawdz.'!$D$2:$CM$46,SALE!$A12,SALE!K$1)</f>
        <v>M.Pac</v>
      </c>
      <c r="L12" s="74" t="str">
        <f>INDEX('sale sprawdz.'!$D$2:$CM$46,SALE!$A12,SALE!L$1)</f>
        <v>K.Bła</v>
      </c>
      <c r="M12" s="74" t="str">
        <f>INDEX('sale sprawdz.'!$D$2:$CM$46,SALE!$A12,SALE!M$1)</f>
        <v>M.Maz</v>
      </c>
      <c r="N12" s="74" t="str">
        <f>INDEX('sale sprawdz.'!$D$2:$CM$46,SALE!$A12,SALE!N$1)</f>
        <v>M.Kaz</v>
      </c>
      <c r="O12" s="74" t="str">
        <f>INDEX('sale sprawdz.'!$D$2:$CM$46,SALE!$A12,SALE!O$1)</f>
        <v>B.Gór</v>
      </c>
      <c r="P12" s="74" t="str">
        <f>INDEX('sale sprawdz.'!$D$2:$CM$46,SALE!$A12,SALE!P$1)</f>
        <v>M.Cza</v>
      </c>
      <c r="Q12" s="74" t="str">
        <f>INDEX('sale sprawdz.'!$D$2:$CM$46,SALE!$A12,SALE!Q$1)</f>
        <v>A.Pis</v>
      </c>
      <c r="R12" s="74" t="str">
        <f>INDEX('sale sprawdz.'!$D$2:$CM$46,SALE!$A12,SALE!R$1)</f>
        <v>J.Bag</v>
      </c>
      <c r="S12" s="74" t="str">
        <f>INDEX('sale sprawdz.'!$D$2:$CM$46,SALE!$A12,SALE!S$1)</f>
        <v>J.Bąk</v>
      </c>
      <c r="T12" s="74" t="str">
        <f>INDEX('sale sprawdz.'!$D$2:$CM$46,SALE!$A12,SALE!T$1)</f>
        <v>A.Wil</v>
      </c>
      <c r="U12" s="74" t="str">
        <f>INDEX('sale sprawdz.'!$D$2:$CM$46,SALE!$A12,SALE!U$1)</f>
        <v>x</v>
      </c>
      <c r="V12" s="74" t="str">
        <f>INDEX('sale sprawdz.'!$D$2:$CM$46,SALE!$A12,SALE!V$1)</f>
        <v>A.Was</v>
      </c>
      <c r="W12" s="74" t="str">
        <f>INDEX('sale sprawdz.'!$D$2:$CM$46,SALE!$A12,SALE!W$1)</f>
        <v>K.Bed</v>
      </c>
      <c r="X12" s="74" t="str">
        <f>INDEX('sale sprawdz.'!$D$2:$CM$46,SALE!$A12,SALE!X$1)</f>
        <v>H.Prz</v>
      </c>
      <c r="Y12" s="75" t="str">
        <f>INDEX('sale sprawdz.'!$D$2:$CM$46,SALE!$A12,SALE!Y$1)</f>
        <v>Al Sa</v>
      </c>
    </row>
    <row r="13" spans="1:25">
      <c r="A13" s="67">
        <v>11</v>
      </c>
      <c r="B13" s="259"/>
      <c r="C13" s="76">
        <v>2</v>
      </c>
      <c r="D13" s="77" t="str">
        <f>INDEX('sale sprawdz.'!$D$2:$CM$46,SALE!$A13,SALE!D$1)</f>
        <v>An Sa</v>
      </c>
      <c r="E13" s="78" t="str">
        <f>INDEX('sale sprawdz.'!$D$2:$CM$46,SALE!$A13,SALE!E$1)</f>
        <v>C.Mac</v>
      </c>
      <c r="F13" s="78" t="str">
        <f>INDEX('sale sprawdz.'!$D$2:$CM$46,SALE!$A13,SALE!F$1)</f>
        <v>M.Mal</v>
      </c>
      <c r="G13" s="78" t="str">
        <f>INDEX('sale sprawdz.'!$D$2:$CM$46,SALE!$A13,SALE!G$1)</f>
        <v>A.Pis</v>
      </c>
      <c r="H13" s="78" t="str">
        <f>INDEX('sale sprawdz.'!$D$2:$CM$46,SALE!$A13,SALE!H$1)</f>
        <v>A.Grz</v>
      </c>
      <c r="I13" s="78" t="str">
        <f>INDEX('sale sprawdz.'!$D$2:$CM$46,SALE!$A13,SALE!I$1)</f>
        <v>I.Lew</v>
      </c>
      <c r="J13" s="78" t="str">
        <f>INDEX('sale sprawdz.'!$D$2:$CM$46,SALE!$A13,SALE!J$1)</f>
        <v>K.And</v>
      </c>
      <c r="K13" s="78" t="str">
        <f>INDEX('sale sprawdz.'!$D$2:$CM$46,SALE!$A13,SALE!K$1)</f>
        <v>M.Pac</v>
      </c>
      <c r="L13" s="78" t="str">
        <f>INDEX('sale sprawdz.'!$D$2:$CM$46,SALE!$A13,SALE!L$1)</f>
        <v>K.Bła</v>
      </c>
      <c r="M13" s="78" t="str">
        <f>INDEX('sale sprawdz.'!$D$2:$CM$46,SALE!$A13,SALE!M$1)</f>
        <v>M.Maz</v>
      </c>
      <c r="N13" s="78" t="str">
        <f>INDEX('sale sprawdz.'!$D$2:$CM$46,SALE!$A13,SALE!N$1)</f>
        <v>B.Czy</v>
      </c>
      <c r="O13" s="78" t="str">
        <f>INDEX('sale sprawdz.'!$D$2:$CM$46,SALE!$A13,SALE!O$1)</f>
        <v>B.Gór</v>
      </c>
      <c r="P13" s="78" t="str">
        <f>INDEX('sale sprawdz.'!$D$2:$CM$46,SALE!$A13,SALE!P$1)</f>
        <v>M.Cza</v>
      </c>
      <c r="Q13" s="78" t="str">
        <f>INDEX('sale sprawdz.'!$D$2:$CM$46,SALE!$A13,SALE!Q$1)</f>
        <v>E.Kub</v>
      </c>
      <c r="R13" s="78" t="str">
        <f>INDEX('sale sprawdz.'!$D$2:$CM$46,SALE!$A13,SALE!R$1)</f>
        <v>J.Bag</v>
      </c>
      <c r="S13" s="78" t="str">
        <f>INDEX('sale sprawdz.'!$D$2:$CM$46,SALE!$A13,SALE!S$1)</f>
        <v>J.Bąk</v>
      </c>
      <c r="T13" s="78" t="str">
        <f>INDEX('sale sprawdz.'!$D$2:$CM$46,SALE!$A13,SALE!T$1)</f>
        <v>D.Kul</v>
      </c>
      <c r="U13" s="78" t="str">
        <f>INDEX('sale sprawdz.'!$D$2:$CM$46,SALE!$A13,SALE!U$1)</f>
        <v>x</v>
      </c>
      <c r="V13" s="78" t="str">
        <f>INDEX('sale sprawdz.'!$D$2:$CM$46,SALE!$A13,SALE!V$1)</f>
        <v>A.Was</v>
      </c>
      <c r="W13" s="78" t="str">
        <f>INDEX('sale sprawdz.'!$D$2:$CM$46,SALE!$A13,SALE!W$1)</f>
        <v>K.Bed</v>
      </c>
      <c r="X13" s="78" t="str">
        <f>INDEX('sale sprawdz.'!$D$2:$CM$46,SALE!$A13,SALE!X$1)</f>
        <v>H.Prz</v>
      </c>
      <c r="Y13" s="79" t="str">
        <f>INDEX('sale sprawdz.'!$D$2:$CM$46,SALE!$A13,SALE!Y$1)</f>
        <v>Al Sa</v>
      </c>
    </row>
    <row r="14" spans="1:25">
      <c r="A14" s="67">
        <v>12</v>
      </c>
      <c r="B14" s="259"/>
      <c r="C14" s="76">
        <v>3</v>
      </c>
      <c r="D14" s="77" t="str">
        <f>INDEX('sale sprawdz.'!$D$2:$CM$46,SALE!$A14,SALE!D$1)</f>
        <v>An Sa</v>
      </c>
      <c r="E14" s="78" t="str">
        <f>INDEX('sale sprawdz.'!$D$2:$CM$46,SALE!$A14,SALE!E$1)</f>
        <v>C.Mac</v>
      </c>
      <c r="F14" s="78" t="str">
        <f>INDEX('sale sprawdz.'!$D$2:$CM$46,SALE!$A14,SALE!F$1)</f>
        <v>M.Trz</v>
      </c>
      <c r="G14" s="78" t="str">
        <f>INDEX('sale sprawdz.'!$D$2:$CM$46,SALE!$A14,SALE!G$1)</f>
        <v>K.Pap</v>
      </c>
      <c r="H14" s="78" t="str">
        <f>INDEX('sale sprawdz.'!$D$2:$CM$46,SALE!$A14,SALE!H$1)</f>
        <v>M.Mro</v>
      </c>
      <c r="I14" s="78" t="str">
        <f>INDEX('sale sprawdz.'!$D$2:$CM$46,SALE!$A14,SALE!I$1)</f>
        <v>A.Mat</v>
      </c>
      <c r="J14" s="78" t="str">
        <f>INDEX('sale sprawdz.'!$D$2:$CM$46,SALE!$A14,SALE!J$1)</f>
        <v>A.Grz</v>
      </c>
      <c r="K14" s="78" t="str">
        <f>INDEX('sale sprawdz.'!$D$2:$CM$46,SALE!$A14,SALE!K$1)</f>
        <v>M.Pac</v>
      </c>
      <c r="L14" s="78" t="str">
        <f>INDEX('sale sprawdz.'!$D$2:$CM$46,SALE!$A14,SALE!L$1)</f>
        <v>A.Wil</v>
      </c>
      <c r="M14" s="78" t="str">
        <f>INDEX('sale sprawdz.'!$D$2:$CM$46,SALE!$A14,SALE!M$1)</f>
        <v>M.Maz</v>
      </c>
      <c r="N14" s="78" t="str">
        <f>INDEX('sale sprawdz.'!$D$2:$CM$46,SALE!$A14,SALE!N$1)</f>
        <v>D.Kow</v>
      </c>
      <c r="O14" s="78" t="str">
        <f>INDEX('sale sprawdz.'!$D$2:$CM$46,SALE!$A14,SALE!O$1)</f>
        <v>B.Gór</v>
      </c>
      <c r="P14" s="78" t="str">
        <f>INDEX('sale sprawdz.'!$D$2:$CM$46,SALE!$A14,SALE!P$1)</f>
        <v>Ł.Cyb</v>
      </c>
      <c r="Q14" s="78" t="str">
        <f>INDEX('sale sprawdz.'!$D$2:$CM$46,SALE!$A14,SALE!Q$1)</f>
        <v>E.Kub</v>
      </c>
      <c r="R14" s="78" t="str">
        <f>INDEX('sale sprawdz.'!$D$2:$CM$46,SALE!$A14,SALE!R$1)</f>
        <v>K.And</v>
      </c>
      <c r="S14" s="78" t="str">
        <f>INDEX('sale sprawdz.'!$D$2:$CM$46,SALE!$A14,SALE!S$1)</f>
        <v>J.Bąk</v>
      </c>
      <c r="T14" s="78" t="str">
        <f>INDEX('sale sprawdz.'!$D$2:$CM$46,SALE!$A14,SALE!T$1)</f>
        <v>D.Kul</v>
      </c>
      <c r="U14" s="78" t="str">
        <f>INDEX('sale sprawdz.'!$D$2:$CM$46,SALE!$A14,SALE!U$1)</f>
        <v>M.Kaz</v>
      </c>
      <c r="V14" s="78" t="str">
        <f>INDEX('sale sprawdz.'!$D$2:$CM$46,SALE!$A14,SALE!V$1)</f>
        <v>A.Was</v>
      </c>
      <c r="W14" s="78" t="str">
        <f>INDEX('sale sprawdz.'!$D$2:$CM$46,SALE!$A14,SALE!W$1)</f>
        <v>M.Sze</v>
      </c>
      <c r="X14" s="78" t="str">
        <f>INDEX('sale sprawdz.'!$D$2:$CM$46,SALE!$A14,SALE!X$1)</f>
        <v>H.Prz</v>
      </c>
      <c r="Y14" s="79" t="str">
        <f>INDEX('sale sprawdz.'!$D$2:$CM$46,SALE!$A14,SALE!Y$1)</f>
        <v>Al Sa</v>
      </c>
    </row>
    <row r="15" spans="1:25">
      <c r="A15" s="67">
        <v>13</v>
      </c>
      <c r="B15" s="259"/>
      <c r="C15" s="76">
        <v>4</v>
      </c>
      <c r="D15" s="77" t="str">
        <f>INDEX('sale sprawdz.'!$D$2:$CM$46,SALE!$A15,SALE!D$1)</f>
        <v>An Sa</v>
      </c>
      <c r="E15" s="78" t="str">
        <f>INDEX('sale sprawdz.'!$D$2:$CM$46,SALE!$A15,SALE!E$1)</f>
        <v>C.Mac</v>
      </c>
      <c r="F15" s="78" t="str">
        <f>INDEX('sale sprawdz.'!$D$2:$CM$46,SALE!$A15,SALE!F$1)</f>
        <v>M.Trz</v>
      </c>
      <c r="G15" s="78" t="str">
        <f>INDEX('sale sprawdz.'!$D$2:$CM$46,SALE!$A15,SALE!G$1)</f>
        <v>A.Pis</v>
      </c>
      <c r="H15" s="78" t="str">
        <f>INDEX('sale sprawdz.'!$D$2:$CM$46,SALE!$A15,SALE!H$1)</f>
        <v xml:space="preserve">s.M. </v>
      </c>
      <c r="I15" s="78" t="str">
        <f>INDEX('sale sprawdz.'!$D$2:$CM$46,SALE!$A15,SALE!I$1)</f>
        <v>I.Lew</v>
      </c>
      <c r="J15" s="78" t="str">
        <f>INDEX('sale sprawdz.'!$D$2:$CM$46,SALE!$A15,SALE!J$1)</f>
        <v>D.Kow</v>
      </c>
      <c r="K15" s="78" t="str">
        <f>INDEX('sale sprawdz.'!$D$2:$CM$46,SALE!$A15,SALE!K$1)</f>
        <v>K.And</v>
      </c>
      <c r="L15" s="78" t="str">
        <f>INDEX('sale sprawdz.'!$D$2:$CM$46,SALE!$A15,SALE!L$1)</f>
        <v>M.Kaz</v>
      </c>
      <c r="M15" s="78" t="str">
        <f>INDEX('sale sprawdz.'!$D$2:$CM$46,SALE!$A15,SALE!M$1)</f>
        <v>M.Mal</v>
      </c>
      <c r="N15" s="78" t="str">
        <f>INDEX('sale sprawdz.'!$D$2:$CM$46,SALE!$A15,SALE!N$1)</f>
        <v>J.Bag</v>
      </c>
      <c r="O15" s="78" t="str">
        <f>INDEX('sale sprawdz.'!$D$2:$CM$46,SALE!$A15,SALE!O$1)</f>
        <v>A.Grz</v>
      </c>
      <c r="P15" s="78" t="str">
        <f>INDEX('sale sprawdz.'!$D$2:$CM$46,SALE!$A15,SALE!P$1)</f>
        <v>M.Cza</v>
      </c>
      <c r="Q15" s="78" t="str">
        <f>INDEX('sale sprawdz.'!$D$2:$CM$46,SALE!$A15,SALE!Q$1)</f>
        <v>M.Cer</v>
      </c>
      <c r="R15" s="78" t="str">
        <f>INDEX('sale sprawdz.'!$D$2:$CM$46,SALE!$A15,SALE!R$1)</f>
        <v>E.Koc</v>
      </c>
      <c r="S15" s="78" t="str">
        <f>INDEX('sale sprawdz.'!$D$2:$CM$46,SALE!$A15,SALE!S$1)</f>
        <v>A.Mat</v>
      </c>
      <c r="T15" s="78" t="str">
        <f>INDEX('sale sprawdz.'!$D$2:$CM$46,SALE!$A15,SALE!T$1)</f>
        <v>A.Wil</v>
      </c>
      <c r="U15" s="78" t="str">
        <f>INDEX('sale sprawdz.'!$D$2:$CM$46,SALE!$A15,SALE!U$1)</f>
        <v>K.Bła</v>
      </c>
      <c r="V15" s="78" t="str">
        <f>INDEX('sale sprawdz.'!$D$2:$CM$46,SALE!$A15,SALE!V$1)</f>
        <v>M.Sze</v>
      </c>
      <c r="W15" s="78" t="str">
        <f>INDEX('sale sprawdz.'!$D$2:$CM$46,SALE!$A15,SALE!W$1)</f>
        <v>P.Sza</v>
      </c>
      <c r="X15" s="78" t="str">
        <f>INDEX('sale sprawdz.'!$D$2:$CM$46,SALE!$A15,SALE!X$1)</f>
        <v>M.Mro</v>
      </c>
      <c r="Y15" s="79" t="str">
        <f>INDEX('sale sprawdz.'!$D$2:$CM$46,SALE!$A15,SALE!Y$1)</f>
        <v>M.Pac</v>
      </c>
    </row>
    <row r="16" spans="1:25">
      <c r="A16" s="67">
        <v>14</v>
      </c>
      <c r="B16" s="259"/>
      <c r="C16" s="76">
        <v>5</v>
      </c>
      <c r="D16" s="77" t="str">
        <f>INDEX('sale sprawdz.'!$D$2:$CM$46,SALE!$A16,SALE!D$1)</f>
        <v>An Sa</v>
      </c>
      <c r="E16" s="78" t="str">
        <f>INDEX('sale sprawdz.'!$D$2:$CM$46,SALE!$A16,SALE!E$1)</f>
        <v>C.Mac</v>
      </c>
      <c r="F16" s="78" t="str">
        <f>INDEX('sale sprawdz.'!$D$2:$CM$46,SALE!$A16,SALE!F$1)</f>
        <v>M.Kop</v>
      </c>
      <c r="G16" s="78" t="str">
        <f>INDEX('sale sprawdz.'!$D$2:$CM$46,SALE!$A16,SALE!G$1)</f>
        <v>K.Pap</v>
      </c>
      <c r="H16" s="78" t="str">
        <f>INDEX('sale sprawdz.'!$D$2:$CM$46,SALE!$A16,SALE!H$1)</f>
        <v xml:space="preserve">s.M. </v>
      </c>
      <c r="I16" s="78" t="str">
        <f>INDEX('sale sprawdz.'!$D$2:$CM$46,SALE!$A16,SALE!I$1)</f>
        <v>I.Lew</v>
      </c>
      <c r="J16" s="78" t="str">
        <f>INDEX('sale sprawdz.'!$D$2:$CM$46,SALE!$A16,SALE!J$1)</f>
        <v>D.Kow</v>
      </c>
      <c r="K16" s="78" t="str">
        <f>INDEX('sale sprawdz.'!$D$2:$CM$46,SALE!$A16,SALE!K$1)</f>
        <v>K.And</v>
      </c>
      <c r="L16" s="78" t="str">
        <f>INDEX('sale sprawdz.'!$D$2:$CM$46,SALE!$A16,SALE!L$1)</f>
        <v>M.Kaz</v>
      </c>
      <c r="M16" s="78" t="str">
        <f>INDEX('sale sprawdz.'!$D$2:$CM$46,SALE!$A16,SALE!M$1)</f>
        <v>B.Gór</v>
      </c>
      <c r="N16" s="78" t="str">
        <f>INDEX('sale sprawdz.'!$D$2:$CM$46,SALE!$A16,SALE!N$1)</f>
        <v>J.Bag</v>
      </c>
      <c r="O16" s="78" t="str">
        <f>INDEX('sale sprawdz.'!$D$2:$CM$46,SALE!$A16,SALE!O$1)</f>
        <v>A.Grz</v>
      </c>
      <c r="P16" s="78" t="str">
        <f>INDEX('sale sprawdz.'!$D$2:$CM$46,SALE!$A16,SALE!P$1)</f>
        <v>M.Cer</v>
      </c>
      <c r="Q16" s="78" t="str">
        <f>INDEX('sale sprawdz.'!$D$2:$CM$46,SALE!$A16,SALE!Q$1)</f>
        <v>A.Wil</v>
      </c>
      <c r="R16" s="78" t="str">
        <f>INDEX('sale sprawdz.'!$D$2:$CM$46,SALE!$A16,SALE!R$1)</f>
        <v>P.Mar</v>
      </c>
      <c r="S16" s="78" t="str">
        <f>INDEX('sale sprawdz.'!$D$2:$CM$46,SALE!$A16,SALE!S$1)</f>
        <v>E.Koc</v>
      </c>
      <c r="T16" s="78" t="str">
        <f>INDEX('sale sprawdz.'!$D$2:$CM$46,SALE!$A16,SALE!T$1)</f>
        <v>M.Maz</v>
      </c>
      <c r="U16" s="78" t="str">
        <f>INDEX('sale sprawdz.'!$D$2:$CM$46,SALE!$A16,SALE!U$1)</f>
        <v>K.Bła</v>
      </c>
      <c r="V16" s="78" t="str">
        <f>INDEX('sale sprawdz.'!$D$2:$CM$46,SALE!$A16,SALE!V$1)</f>
        <v>M.Sze</v>
      </c>
      <c r="W16" s="78" t="str">
        <f>INDEX('sale sprawdz.'!$D$2:$CM$46,SALE!$A16,SALE!W$1)</f>
        <v>K.Bed</v>
      </c>
      <c r="X16" s="78" t="str">
        <f>INDEX('sale sprawdz.'!$D$2:$CM$46,SALE!$A16,SALE!X$1)</f>
        <v>M.Mro</v>
      </c>
      <c r="Y16" s="79" t="str">
        <f>INDEX('sale sprawdz.'!$D$2:$CM$46,SALE!$A16,SALE!Y$1)</f>
        <v>H.Prz</v>
      </c>
    </row>
    <row r="17" spans="1:25">
      <c r="A17" s="67">
        <v>15</v>
      </c>
      <c r="B17" s="259"/>
      <c r="C17" s="76">
        <v>6</v>
      </c>
      <c r="D17" s="77" t="str">
        <f>INDEX('sale sprawdz.'!$D$2:$CM$46,SALE!$A17,SALE!D$1)</f>
        <v>J.Mie</v>
      </c>
      <c r="E17" s="78" t="str">
        <f>INDEX('sale sprawdz.'!$D$2:$CM$46,SALE!$A17,SALE!E$1)</f>
        <v>D.Gra</v>
      </c>
      <c r="F17" s="78" t="str">
        <f>INDEX('sale sprawdz.'!$D$2:$CM$46,SALE!$A17,SALE!F$1)</f>
        <v>M.Kop</v>
      </c>
      <c r="G17" s="78" t="str">
        <f>INDEX('sale sprawdz.'!$D$2:$CM$46,SALE!$A17,SALE!G$1)</f>
        <v>M.Cer</v>
      </c>
      <c r="H17" s="78" t="str">
        <f>INDEX('sale sprawdz.'!$D$2:$CM$46,SALE!$A17,SALE!H$1)</f>
        <v xml:space="preserve">s.M. </v>
      </c>
      <c r="I17" s="78" t="str">
        <f>INDEX('sale sprawdz.'!$D$2:$CM$46,SALE!$A17,SALE!I$1)</f>
        <v>A.Mat</v>
      </c>
      <c r="J17" s="78" t="str">
        <f>INDEX('sale sprawdz.'!$D$2:$CM$46,SALE!$A17,SALE!J$1)</f>
        <v>J.Bag</v>
      </c>
      <c r="K17" s="78" t="str">
        <f>INDEX('sale sprawdz.'!$D$2:$CM$46,SALE!$A17,SALE!K$1)</f>
        <v>K.And</v>
      </c>
      <c r="L17" s="78" t="str">
        <f>INDEX('sale sprawdz.'!$D$2:$CM$46,SALE!$A17,SALE!L$1)</f>
        <v>K.Bła</v>
      </c>
      <c r="M17" s="78" t="str">
        <f>INDEX('sale sprawdz.'!$D$2:$CM$46,SALE!$A17,SALE!M$1)</f>
        <v>I.Lew</v>
      </c>
      <c r="N17" s="78" t="str">
        <f>INDEX('sale sprawdz.'!$D$2:$CM$46,SALE!$A17,SALE!N$1)</f>
        <v>D.Kow</v>
      </c>
      <c r="O17" s="78" t="str">
        <f>INDEX('sale sprawdz.'!$D$2:$CM$46,SALE!$A17,SALE!O$1)</f>
        <v>A.Grz</v>
      </c>
      <c r="P17" s="78" t="str">
        <f>INDEX('sale sprawdz.'!$D$2:$CM$46,SALE!$A17,SALE!P$1)</f>
        <v>M.Cza</v>
      </c>
      <c r="Q17" s="78" t="str">
        <f>INDEX('sale sprawdz.'!$D$2:$CM$46,SALE!$A17,SALE!Q$1)</f>
        <v>A.Wil</v>
      </c>
      <c r="R17" s="78" t="str">
        <f>INDEX('sale sprawdz.'!$D$2:$CM$46,SALE!$A17,SALE!R$1)</f>
        <v>E.Koc</v>
      </c>
      <c r="S17" s="78" t="str">
        <f>INDEX('sale sprawdz.'!$D$2:$CM$46,SALE!$A17,SALE!S$1)</f>
        <v>M.Kaz</v>
      </c>
      <c r="T17" s="78" t="str">
        <f>INDEX('sale sprawdz.'!$D$2:$CM$46,SALE!$A17,SALE!T$1)</f>
        <v>M.Maz</v>
      </c>
      <c r="U17" s="78" t="str">
        <f>INDEX('sale sprawdz.'!$D$2:$CM$46,SALE!$A17,SALE!U$1)</f>
        <v>E.Kub</v>
      </c>
      <c r="V17" s="78" t="str">
        <f>INDEX('sale sprawdz.'!$D$2:$CM$46,SALE!$A17,SALE!V$1)</f>
        <v>P.Sza</v>
      </c>
      <c r="W17" s="78" t="str">
        <f>INDEX('sale sprawdz.'!$D$2:$CM$46,SALE!$A17,SALE!W$1)</f>
        <v>M.Sze</v>
      </c>
      <c r="X17" s="78" t="str">
        <f>INDEX('sale sprawdz.'!$D$2:$CM$46,SALE!$A17,SALE!X$1)</f>
        <v>M.Mro</v>
      </c>
      <c r="Y17" s="79" t="str">
        <f>INDEX('sale sprawdz.'!$D$2:$CM$46,SALE!$A17,SALE!Y$1)</f>
        <v>H.Prz</v>
      </c>
    </row>
    <row r="18" spans="1:25">
      <c r="A18" s="67">
        <v>16</v>
      </c>
      <c r="B18" s="259"/>
      <c r="C18" s="76">
        <v>7</v>
      </c>
      <c r="D18" s="77" t="str">
        <f>INDEX('sale sprawdz.'!$D$2:$CM$46,SALE!$A18,SALE!D$1)</f>
        <v>J.Mie</v>
      </c>
      <c r="E18" s="78" t="str">
        <f>INDEX('sale sprawdz.'!$D$2:$CM$46,SALE!$A18,SALE!E$1)</f>
        <v>D.Gra</v>
      </c>
      <c r="F18" s="78" t="str">
        <f>INDEX('sale sprawdz.'!$D$2:$CM$46,SALE!$A18,SALE!F$1)</f>
        <v>M.Trz</v>
      </c>
      <c r="G18" s="78" t="str">
        <f>INDEX('sale sprawdz.'!$D$2:$CM$46,SALE!$A18,SALE!G$1)</f>
        <v>M.Cer</v>
      </c>
      <c r="H18" s="78" t="str">
        <f>INDEX('sale sprawdz.'!$D$2:$CM$46,SALE!$A18,SALE!H$1)</f>
        <v>M.Kaz</v>
      </c>
      <c r="I18" s="78" t="str">
        <f>INDEX('sale sprawdz.'!$D$2:$CM$46,SALE!$A18,SALE!I$1)</f>
        <v>A.Mat</v>
      </c>
      <c r="J18" s="78" t="str">
        <f>INDEX('sale sprawdz.'!$D$2:$CM$46,SALE!$A18,SALE!J$1)</f>
        <v>P.Mar</v>
      </c>
      <c r="K18" s="78" t="str">
        <f>INDEX('sale sprawdz.'!$D$2:$CM$46,SALE!$A18,SALE!K$1)</f>
        <v>K.And</v>
      </c>
      <c r="L18" s="78" t="str">
        <f>INDEX('sale sprawdz.'!$D$2:$CM$46,SALE!$A18,SALE!L$1)</f>
        <v>K.Bła</v>
      </c>
      <c r="M18" s="78" t="str">
        <f>INDEX('sale sprawdz.'!$D$2:$CM$46,SALE!$A18,SALE!M$1)</f>
        <v>C.Mac</v>
      </c>
      <c r="N18" s="78" t="str">
        <f>INDEX('sale sprawdz.'!$D$2:$CM$46,SALE!$A18,SALE!N$1)</f>
        <v>D.Kow</v>
      </c>
      <c r="O18" s="78" t="str">
        <f>INDEX('sale sprawdz.'!$D$2:$CM$46,SALE!$A18,SALE!O$1)</f>
        <v>M.Maz</v>
      </c>
      <c r="P18" s="78" t="str">
        <f>INDEX('sale sprawdz.'!$D$2:$CM$46,SALE!$A18,SALE!P$1)</f>
        <v>M.Cza</v>
      </c>
      <c r="Q18" s="78" t="str">
        <f>INDEX('sale sprawdz.'!$D$2:$CM$46,SALE!$A18,SALE!Q$1)</f>
        <v>J.Bag</v>
      </c>
      <c r="R18" s="78" t="str">
        <f>INDEX('sale sprawdz.'!$D$2:$CM$46,SALE!$A18,SALE!R$1)</f>
        <v>M.Maj</v>
      </c>
      <c r="S18" s="78" t="str">
        <f>INDEX('sale sprawdz.'!$D$2:$CM$46,SALE!$A18,SALE!S$1)</f>
        <v>E.Koc</v>
      </c>
      <c r="T18" s="78" t="str">
        <f>INDEX('sale sprawdz.'!$D$2:$CM$46,SALE!$A18,SALE!T$1)</f>
        <v>A.Wil</v>
      </c>
      <c r="U18" s="78" t="str">
        <f>INDEX('sale sprawdz.'!$D$2:$CM$46,SALE!$A18,SALE!U$1)</f>
        <v>E.Kub</v>
      </c>
      <c r="V18" s="78" t="str">
        <f>INDEX('sale sprawdz.'!$D$2:$CM$46,SALE!$A18,SALE!V$1)</f>
        <v>A.Was</v>
      </c>
      <c r="W18" s="78" t="str">
        <f>INDEX('sale sprawdz.'!$D$2:$CM$46,SALE!$A18,SALE!W$1)</f>
        <v>M.Sze</v>
      </c>
      <c r="X18" s="78" t="str">
        <f>INDEX('sale sprawdz.'!$D$2:$CM$46,SALE!$A18,SALE!X$1)</f>
        <v>M.Mro</v>
      </c>
      <c r="Y18" s="79" t="str">
        <f>INDEX('sale sprawdz.'!$D$2:$CM$46,SALE!$A18,SALE!Y$1)</f>
        <v>H.Prz</v>
      </c>
    </row>
    <row r="19" spans="1:25">
      <c r="A19" s="67">
        <v>17</v>
      </c>
      <c r="B19" s="259"/>
      <c r="C19" s="76">
        <v>8</v>
      </c>
      <c r="D19" s="77" t="str">
        <f>INDEX('sale sprawdz.'!$D$2:$CM$46,SALE!$A19,SALE!D$1)</f>
        <v>J.Mie</v>
      </c>
      <c r="E19" s="78" t="str">
        <f>INDEX('sale sprawdz.'!$D$2:$CM$46,SALE!$A19,SALE!E$1)</f>
        <v>D.Gra</v>
      </c>
      <c r="F19" s="78" t="str">
        <f>INDEX('sale sprawdz.'!$D$2:$CM$46,SALE!$A19,SALE!F$1)</f>
        <v>M.Trz</v>
      </c>
      <c r="G19" s="78" t="str">
        <f>INDEX('sale sprawdz.'!$D$2:$CM$46,SALE!$A19,SALE!G$1)</f>
        <v>x</v>
      </c>
      <c r="H19" s="78" t="str">
        <f>INDEX('sale sprawdz.'!$D$2:$CM$46,SALE!$A19,SALE!H$1)</f>
        <v xml:space="preserve">s.M. </v>
      </c>
      <c r="I19" s="78" t="str">
        <f>INDEX('sale sprawdz.'!$D$2:$CM$46,SALE!$A19,SALE!I$1)</f>
        <v>I.Lew</v>
      </c>
      <c r="J19" s="78" t="str">
        <f>INDEX('sale sprawdz.'!$D$2:$CM$46,SALE!$A19,SALE!J$1)</f>
        <v>P.Mar</v>
      </c>
      <c r="K19" s="78" t="str">
        <f>INDEX('sale sprawdz.'!$D$2:$CM$46,SALE!$A19,SALE!K$1)</f>
        <v>K.And</v>
      </c>
      <c r="L19" s="78" t="str">
        <f>INDEX('sale sprawdz.'!$D$2:$CM$46,SALE!$A19,SALE!L$1)</f>
        <v>K.Bła</v>
      </c>
      <c r="M19" s="78" t="str">
        <f>INDEX('sale sprawdz.'!$D$2:$CM$46,SALE!$A19,SALE!M$1)</f>
        <v>C.Mac</v>
      </c>
      <c r="N19" s="78" t="str">
        <f>INDEX('sale sprawdz.'!$D$2:$CM$46,SALE!$A19,SALE!N$1)</f>
        <v>D.Kow</v>
      </c>
      <c r="O19" s="78" t="str">
        <f>INDEX('sale sprawdz.'!$D$2:$CM$46,SALE!$A19,SALE!O$1)</f>
        <v>M.Maz</v>
      </c>
      <c r="P19" s="78" t="str">
        <f>INDEX('sale sprawdz.'!$D$2:$CM$46,SALE!$A19,SALE!P$1)</f>
        <v>M.Cza</v>
      </c>
      <c r="Q19" s="78" t="str">
        <f>INDEX('sale sprawdz.'!$D$2:$CM$46,SALE!$A19,SALE!Q$1)</f>
        <v>M.Kaz</v>
      </c>
      <c r="R19" s="78" t="str">
        <f>INDEX('sale sprawdz.'!$D$2:$CM$46,SALE!$A19,SALE!R$1)</f>
        <v>M.Maj</v>
      </c>
      <c r="S19" s="78" t="str">
        <f>INDEX('sale sprawdz.'!$D$2:$CM$46,SALE!$A19,SALE!S$1)</f>
        <v>E.Koc</v>
      </c>
      <c r="T19" s="78" t="str">
        <f>INDEX('sale sprawdz.'!$D$2:$CM$46,SALE!$A19,SALE!T$1)</f>
        <v>A.Wil</v>
      </c>
      <c r="U19" s="78" t="str">
        <f>INDEX('sale sprawdz.'!$D$2:$CM$46,SALE!$A19,SALE!U$1)</f>
        <v>E.Kub</v>
      </c>
      <c r="V19" s="78" t="str">
        <f>INDEX('sale sprawdz.'!$D$2:$CM$46,SALE!$A19,SALE!V$1)</f>
        <v>A.Was</v>
      </c>
      <c r="W19" s="78" t="str">
        <f>INDEX('sale sprawdz.'!$D$2:$CM$46,SALE!$A19,SALE!W$1)</f>
        <v>x</v>
      </c>
      <c r="X19" s="78" t="str">
        <f>INDEX('sale sprawdz.'!$D$2:$CM$46,SALE!$A19,SALE!X$1)</f>
        <v>M.Mro</v>
      </c>
      <c r="Y19" s="79" t="str">
        <f>INDEX('sale sprawdz.'!$D$2:$CM$46,SALE!$A19,SALE!Y$1)</f>
        <v>M.Sze</v>
      </c>
    </row>
    <row r="20" spans="1:25" ht="15.75" thickBot="1">
      <c r="A20" s="67">
        <v>18</v>
      </c>
      <c r="B20" s="259"/>
      <c r="C20" s="76">
        <v>9</v>
      </c>
      <c r="D20" s="77" t="str">
        <f>INDEX('sale sprawdz.'!$D$2:$CM$46,SALE!$A20,SALE!D$1)</f>
        <v>x</v>
      </c>
      <c r="E20" s="78" t="str">
        <f>INDEX('sale sprawdz.'!$D$2:$CM$46,SALE!$A20,SALE!E$1)</f>
        <v>x</v>
      </c>
      <c r="F20" s="78" t="str">
        <f>INDEX('sale sprawdz.'!$D$2:$CM$46,SALE!$A20,SALE!F$1)</f>
        <v>M.Trz</v>
      </c>
      <c r="G20" s="78" t="str">
        <f>INDEX('sale sprawdz.'!$D$2:$CM$46,SALE!$A20,SALE!G$1)</f>
        <v>x</v>
      </c>
      <c r="H20" s="78" t="str">
        <f>INDEX('sale sprawdz.'!$D$2:$CM$46,SALE!$A20,SALE!H$1)</f>
        <v>x</v>
      </c>
      <c r="I20" s="78" t="str">
        <f>INDEX('sale sprawdz.'!$D$2:$CM$46,SALE!$A20,SALE!I$1)</f>
        <v>I.Lew</v>
      </c>
      <c r="J20" s="78" t="str">
        <f>INDEX('sale sprawdz.'!$D$2:$CM$46,SALE!$A20,SALE!J$1)</f>
        <v>P.Mar</v>
      </c>
      <c r="K20" s="78" t="str">
        <f>INDEX('sale sprawdz.'!$D$2:$CM$46,SALE!$A20,SALE!K$1)</f>
        <v>x</v>
      </c>
      <c r="L20" s="78" t="str">
        <f>INDEX('sale sprawdz.'!$D$2:$CM$46,SALE!$A20,SALE!L$1)</f>
        <v>K.Bła</v>
      </c>
      <c r="M20" s="78" t="str">
        <f>INDEX('sale sprawdz.'!$D$2:$CM$46,SALE!$A20,SALE!M$1)</f>
        <v>C.Mac</v>
      </c>
      <c r="N20" s="78" t="str">
        <f>INDEX('sale sprawdz.'!$D$2:$CM$46,SALE!$A20,SALE!N$1)</f>
        <v>x</v>
      </c>
      <c r="O20" s="78" t="str">
        <f>INDEX('sale sprawdz.'!$D$2:$CM$46,SALE!$A20,SALE!O$1)</f>
        <v>x</v>
      </c>
      <c r="P20" s="78" t="str">
        <f>INDEX('sale sprawdz.'!$D$2:$CM$46,SALE!$A20,SALE!P$1)</f>
        <v>M.Cza</v>
      </c>
      <c r="Q20" s="78" t="str">
        <f>INDEX('sale sprawdz.'!$D$2:$CM$46,SALE!$A20,SALE!Q$1)</f>
        <v>x</v>
      </c>
      <c r="R20" s="78" t="str">
        <f>INDEX('sale sprawdz.'!$D$2:$CM$46,SALE!$A20,SALE!R$1)</f>
        <v>M.Maj</v>
      </c>
      <c r="S20" s="78" t="str">
        <f>INDEX('sale sprawdz.'!$D$2:$CM$46,SALE!$A20,SALE!S$1)</f>
        <v>E.Koc</v>
      </c>
      <c r="T20" s="78" t="str">
        <f>INDEX('sale sprawdz.'!$D$2:$CM$46,SALE!$A20,SALE!T$1)</f>
        <v>x</v>
      </c>
      <c r="U20" s="78" t="str">
        <f>INDEX('sale sprawdz.'!$D$2:$CM$46,SALE!$A20,SALE!U$1)</f>
        <v>E.Kub</v>
      </c>
      <c r="V20" s="78" t="str">
        <f>INDEX('sale sprawdz.'!$D$2:$CM$46,SALE!$A20,SALE!V$1)</f>
        <v>A.Was</v>
      </c>
      <c r="W20" s="78" t="str">
        <f>INDEX('sale sprawdz.'!$D$2:$CM$46,SALE!$A20,SALE!W$1)</f>
        <v>x</v>
      </c>
      <c r="X20" s="78" t="str">
        <f>INDEX('sale sprawdz.'!$D$2:$CM$46,SALE!$A20,SALE!X$1)</f>
        <v>x</v>
      </c>
      <c r="Y20" s="79" t="str">
        <f>INDEX('sale sprawdz.'!$D$2:$CM$46,SALE!$A20,SALE!Y$1)</f>
        <v>M.Sze</v>
      </c>
    </row>
    <row r="21" spans="1:25">
      <c r="A21" s="67">
        <v>19</v>
      </c>
      <c r="B21" s="258" t="s">
        <v>131</v>
      </c>
      <c r="C21" s="72">
        <v>1</v>
      </c>
      <c r="D21" s="73" t="str">
        <f>INDEX('sale sprawdz.'!$D$2:$CM$46,SALE!$A21,SALE!D$1)</f>
        <v>x</v>
      </c>
      <c r="E21" s="74" t="str">
        <f>INDEX('sale sprawdz.'!$D$2:$CM$46,SALE!$A21,SALE!E$1)</f>
        <v>M.Kur</v>
      </c>
      <c r="F21" s="74" t="str">
        <f>INDEX('sale sprawdz.'!$D$2:$CM$46,SALE!$A21,SALE!F$1)</f>
        <v>x</v>
      </c>
      <c r="G21" s="74" t="str">
        <f>INDEX('sale sprawdz.'!$D$2:$CM$46,SALE!$A21,SALE!G$1)</f>
        <v>J.Bag</v>
      </c>
      <c r="H21" s="74" t="str">
        <f>INDEX('sale sprawdz.'!$D$2:$CM$46,SALE!$A21,SALE!H$1)</f>
        <v>x</v>
      </c>
      <c r="I21" s="74" t="str">
        <f>INDEX('sale sprawdz.'!$D$2:$CM$46,SALE!$A21,SALE!I$1)</f>
        <v>A.Mat</v>
      </c>
      <c r="J21" s="74" t="str">
        <f>INDEX('sale sprawdz.'!$D$2:$CM$46,SALE!$A21,SALE!J$1)</f>
        <v>x</v>
      </c>
      <c r="K21" s="74" t="str">
        <f>INDEX('sale sprawdz.'!$D$2:$CM$46,SALE!$A21,SALE!K$1)</f>
        <v>I.Lew</v>
      </c>
      <c r="L21" s="74" t="str">
        <f>INDEX('sale sprawdz.'!$D$2:$CM$46,SALE!$A21,SALE!L$1)</f>
        <v>I.Kaw</v>
      </c>
      <c r="M21" s="74" t="str">
        <f>INDEX('sale sprawdz.'!$D$2:$CM$46,SALE!$A21,SALE!M$1)</f>
        <v>x</v>
      </c>
      <c r="N21" s="74" t="str">
        <f>INDEX('sale sprawdz.'!$D$2:$CM$46,SALE!$A21,SALE!N$1)</f>
        <v>P.Sza</v>
      </c>
      <c r="O21" s="74" t="str">
        <f>INDEX('sale sprawdz.'!$D$2:$CM$46,SALE!$A21,SALE!O$1)</f>
        <v>B.Gór</v>
      </c>
      <c r="P21" s="74" t="str">
        <f>INDEX('sale sprawdz.'!$D$2:$CM$46,SALE!$A21,SALE!P$1)</f>
        <v>M.Cza</v>
      </c>
      <c r="Q21" s="74" t="str">
        <f>INDEX('sale sprawdz.'!$D$2:$CM$46,SALE!$A21,SALE!Q$1)</f>
        <v>D.Gra</v>
      </c>
      <c r="R21" s="74" t="str">
        <f>INDEX('sale sprawdz.'!$D$2:$CM$46,SALE!$A21,SALE!R$1)</f>
        <v>x</v>
      </c>
      <c r="S21" s="74" t="str">
        <f>INDEX('sale sprawdz.'!$D$2:$CM$46,SALE!$A21,SALE!S$1)</f>
        <v>Ł.Cyb</v>
      </c>
      <c r="T21" s="74" t="str">
        <f>INDEX('sale sprawdz.'!$D$2:$CM$46,SALE!$A21,SALE!T$1)</f>
        <v>K.Pap</v>
      </c>
      <c r="U21" s="74" t="str">
        <f>INDEX('sale sprawdz.'!$D$2:$CM$46,SALE!$A21,SALE!U$1)</f>
        <v>E.Kub</v>
      </c>
      <c r="V21" s="74" t="str">
        <f>INDEX('sale sprawdz.'!$D$2:$CM$46,SALE!$A21,SALE!V$1)</f>
        <v>A.Was</v>
      </c>
      <c r="W21" s="74" t="str">
        <f>INDEX('sale sprawdz.'!$D$2:$CM$46,SALE!$A21,SALE!W$1)</f>
        <v>K.Bed</v>
      </c>
      <c r="X21" s="74" t="str">
        <f>INDEX('sale sprawdz.'!$D$2:$CM$46,SALE!$A21,SALE!X$1)</f>
        <v>M.Mal</v>
      </c>
      <c r="Y21" s="75" t="str">
        <f>INDEX('sale sprawdz.'!$D$2:$CM$46,SALE!$A21,SALE!Y$1)</f>
        <v>x</v>
      </c>
    </row>
    <row r="22" spans="1:25">
      <c r="A22" s="67">
        <v>20</v>
      </c>
      <c r="B22" s="259"/>
      <c r="C22" s="76">
        <v>2</v>
      </c>
      <c r="D22" s="77" t="str">
        <f>INDEX('sale sprawdz.'!$D$2:$CM$46,SALE!$A22,SALE!D$1)</f>
        <v>An Sa</v>
      </c>
      <c r="E22" s="78" t="str">
        <f>INDEX('sale sprawdz.'!$D$2:$CM$46,SALE!$A22,SALE!E$1)</f>
        <v>M.Kur</v>
      </c>
      <c r="F22" s="78" t="str">
        <f>INDEX('sale sprawdz.'!$D$2:$CM$46,SALE!$A22,SALE!F$1)</f>
        <v>x</v>
      </c>
      <c r="G22" s="78" t="str">
        <f>INDEX('sale sprawdz.'!$D$2:$CM$46,SALE!$A22,SALE!G$1)</f>
        <v>M.Cer</v>
      </c>
      <c r="H22" s="78" t="str">
        <f>INDEX('sale sprawdz.'!$D$2:$CM$46,SALE!$A22,SALE!H$1)</f>
        <v>M.Kop</v>
      </c>
      <c r="I22" s="78" t="str">
        <f>INDEX('sale sprawdz.'!$D$2:$CM$46,SALE!$A22,SALE!I$1)</f>
        <v>A.Mat</v>
      </c>
      <c r="J22" s="78" t="str">
        <f>INDEX('sale sprawdz.'!$D$2:$CM$46,SALE!$A22,SALE!J$1)</f>
        <v>E.Koc</v>
      </c>
      <c r="K22" s="78" t="str">
        <f>INDEX('sale sprawdz.'!$D$2:$CM$46,SALE!$A22,SALE!K$1)</f>
        <v>I.Lew</v>
      </c>
      <c r="L22" s="78" t="str">
        <f>INDEX('sale sprawdz.'!$D$2:$CM$46,SALE!$A22,SALE!L$1)</f>
        <v>I.Kaw</v>
      </c>
      <c r="M22" s="78" t="str">
        <f>INDEX('sale sprawdz.'!$D$2:$CM$46,SALE!$A22,SALE!M$1)</f>
        <v>M.Pac</v>
      </c>
      <c r="N22" s="78" t="str">
        <f>INDEX('sale sprawdz.'!$D$2:$CM$46,SALE!$A22,SALE!N$1)</f>
        <v>P.Sza</v>
      </c>
      <c r="O22" s="78" t="str">
        <f>INDEX('sale sprawdz.'!$D$2:$CM$46,SALE!$A22,SALE!O$1)</f>
        <v>B.Gór</v>
      </c>
      <c r="P22" s="78" t="str">
        <f>INDEX('sale sprawdz.'!$D$2:$CM$46,SALE!$A22,SALE!P$1)</f>
        <v>M.Cza</v>
      </c>
      <c r="Q22" s="78" t="str">
        <f>INDEX('sale sprawdz.'!$D$2:$CM$46,SALE!$A22,SALE!Q$1)</f>
        <v>A.Pis</v>
      </c>
      <c r="R22" s="78" t="str">
        <f>INDEX('sale sprawdz.'!$D$2:$CM$46,SALE!$A22,SALE!R$1)</f>
        <v>K.Bła</v>
      </c>
      <c r="S22" s="78" t="str">
        <f>INDEX('sale sprawdz.'!$D$2:$CM$46,SALE!$A22,SALE!S$1)</f>
        <v>Ł.Cyb</v>
      </c>
      <c r="T22" s="78" t="str">
        <f>INDEX('sale sprawdz.'!$D$2:$CM$46,SALE!$A22,SALE!T$1)</f>
        <v>K.Pap</v>
      </c>
      <c r="U22" s="78" t="str">
        <f>INDEX('sale sprawdz.'!$D$2:$CM$46,SALE!$A22,SALE!U$1)</f>
        <v>E.Kub</v>
      </c>
      <c r="V22" s="78" t="str">
        <f>INDEX('sale sprawdz.'!$D$2:$CM$46,SALE!$A22,SALE!V$1)</f>
        <v>A.Was</v>
      </c>
      <c r="W22" s="78" t="str">
        <f>INDEX('sale sprawdz.'!$D$2:$CM$46,SALE!$A22,SALE!W$1)</f>
        <v>K.Bed</v>
      </c>
      <c r="X22" s="78" t="str">
        <f>INDEX('sale sprawdz.'!$D$2:$CM$46,SALE!$A22,SALE!X$1)</f>
        <v>D.Gra</v>
      </c>
      <c r="Y22" s="79" t="str">
        <f>INDEX('sale sprawdz.'!$D$2:$CM$46,SALE!$A22,SALE!Y$1)</f>
        <v>A.Grz</v>
      </c>
    </row>
    <row r="23" spans="1:25">
      <c r="A23" s="67">
        <v>21</v>
      </c>
      <c r="B23" s="259"/>
      <c r="C23" s="76">
        <v>3</v>
      </c>
      <c r="D23" s="77" t="str">
        <f>INDEX('sale sprawdz.'!$D$2:$CM$46,SALE!$A23,SALE!D$1)</f>
        <v>An Sa</v>
      </c>
      <c r="E23" s="78" t="str">
        <f>INDEX('sale sprawdz.'!$D$2:$CM$46,SALE!$A23,SALE!E$1)</f>
        <v>M.Kur</v>
      </c>
      <c r="F23" s="78" t="str">
        <f>INDEX('sale sprawdz.'!$D$2:$CM$46,SALE!$A23,SALE!F$1)</f>
        <v>M.Sze</v>
      </c>
      <c r="G23" s="78" t="str">
        <f>INDEX('sale sprawdz.'!$D$2:$CM$46,SALE!$A23,SALE!G$1)</f>
        <v>A.Pis</v>
      </c>
      <c r="H23" s="78" t="str">
        <f>INDEX('sale sprawdz.'!$D$2:$CM$46,SALE!$A23,SALE!H$1)</f>
        <v>M.Kop</v>
      </c>
      <c r="I23" s="78" t="str">
        <f>INDEX('sale sprawdz.'!$D$2:$CM$46,SALE!$A23,SALE!I$1)</f>
        <v>A.Mat</v>
      </c>
      <c r="J23" s="78" t="str">
        <f>INDEX('sale sprawdz.'!$D$2:$CM$46,SALE!$A23,SALE!J$1)</f>
        <v>E.Koc</v>
      </c>
      <c r="K23" s="78" t="str">
        <f>INDEX('sale sprawdz.'!$D$2:$CM$46,SALE!$A23,SALE!K$1)</f>
        <v>I.Lew</v>
      </c>
      <c r="L23" s="78" t="str">
        <f>INDEX('sale sprawdz.'!$D$2:$CM$46,SALE!$A23,SALE!L$1)</f>
        <v>I.Kaw</v>
      </c>
      <c r="M23" s="78" t="str">
        <f>INDEX('sale sprawdz.'!$D$2:$CM$46,SALE!$A23,SALE!M$1)</f>
        <v>M.Pac</v>
      </c>
      <c r="N23" s="78" t="str">
        <f>INDEX('sale sprawdz.'!$D$2:$CM$46,SALE!$A23,SALE!N$1)</f>
        <v>M.Cer</v>
      </c>
      <c r="O23" s="78" t="str">
        <f>INDEX('sale sprawdz.'!$D$2:$CM$46,SALE!$A23,SALE!O$1)</f>
        <v>B.Gór</v>
      </c>
      <c r="P23" s="78" t="str">
        <f>INDEX('sale sprawdz.'!$D$2:$CM$46,SALE!$A23,SALE!P$1)</f>
        <v>M.Cza</v>
      </c>
      <c r="Q23" s="78" t="str">
        <f>INDEX('sale sprawdz.'!$D$2:$CM$46,SALE!$A23,SALE!Q$1)</f>
        <v>D.Gra</v>
      </c>
      <c r="R23" s="78" t="str">
        <f>INDEX('sale sprawdz.'!$D$2:$CM$46,SALE!$A23,SALE!R$1)</f>
        <v>K.Bła</v>
      </c>
      <c r="S23" s="78" t="str">
        <f>INDEX('sale sprawdz.'!$D$2:$CM$46,SALE!$A23,SALE!S$1)</f>
        <v>Ł.Cyb</v>
      </c>
      <c r="T23" s="78" t="str">
        <f>INDEX('sale sprawdz.'!$D$2:$CM$46,SALE!$A23,SALE!T$1)</f>
        <v>K.Pap</v>
      </c>
      <c r="U23" s="78" t="str">
        <f>INDEX('sale sprawdz.'!$D$2:$CM$46,SALE!$A23,SALE!U$1)</f>
        <v>E.Kub</v>
      </c>
      <c r="V23" s="78" t="str">
        <f>INDEX('sale sprawdz.'!$D$2:$CM$46,SALE!$A23,SALE!V$1)</f>
        <v>A.Was</v>
      </c>
      <c r="W23" s="78" t="str">
        <f>INDEX('sale sprawdz.'!$D$2:$CM$46,SALE!$A23,SALE!W$1)</f>
        <v>P.Sza</v>
      </c>
      <c r="X23" s="78" t="str">
        <f>INDEX('sale sprawdz.'!$D$2:$CM$46,SALE!$A23,SALE!X$1)</f>
        <v>M.Mal</v>
      </c>
      <c r="Y23" s="79" t="str">
        <f>INDEX('sale sprawdz.'!$D$2:$CM$46,SALE!$A23,SALE!Y$1)</f>
        <v>A.Grz</v>
      </c>
    </row>
    <row r="24" spans="1:25">
      <c r="A24" s="67">
        <v>22</v>
      </c>
      <c r="B24" s="259"/>
      <c r="C24" s="76">
        <v>4</v>
      </c>
      <c r="D24" s="77" t="str">
        <f>INDEX('sale sprawdz.'!$D$2:$CM$46,SALE!$A24,SALE!D$1)</f>
        <v>An Sa</v>
      </c>
      <c r="E24" s="78" t="str">
        <f>INDEX('sale sprawdz.'!$D$2:$CM$46,SALE!$A24,SALE!E$1)</f>
        <v>K.Pap</v>
      </c>
      <c r="F24" s="78" t="str">
        <f>INDEX('sale sprawdz.'!$D$2:$CM$46,SALE!$A24,SALE!F$1)</f>
        <v>M.Sze</v>
      </c>
      <c r="G24" s="78" t="str">
        <f>INDEX('sale sprawdz.'!$D$2:$CM$46,SALE!$A24,SALE!G$1)</f>
        <v>A.Pis</v>
      </c>
      <c r="H24" s="78" t="str">
        <f>INDEX('sale sprawdz.'!$D$2:$CM$46,SALE!$A24,SALE!H$1)</f>
        <v xml:space="preserve">s.M. </v>
      </c>
      <c r="I24" s="78" t="str">
        <f>INDEX('sale sprawdz.'!$D$2:$CM$46,SALE!$A24,SALE!I$1)</f>
        <v>A.Mat</v>
      </c>
      <c r="J24" s="78" t="str">
        <f>INDEX('sale sprawdz.'!$D$2:$CM$46,SALE!$A24,SALE!J$1)</f>
        <v>P.Mar</v>
      </c>
      <c r="K24" s="78" t="str">
        <f>INDEX('sale sprawdz.'!$D$2:$CM$46,SALE!$A24,SALE!K$1)</f>
        <v>I.Lew</v>
      </c>
      <c r="L24" s="78" t="str">
        <f>INDEX('sale sprawdz.'!$D$2:$CM$46,SALE!$A24,SALE!L$1)</f>
        <v>I.Kaw</v>
      </c>
      <c r="M24" s="78" t="str">
        <f>INDEX('sale sprawdz.'!$D$2:$CM$46,SALE!$A24,SALE!M$1)</f>
        <v>M.Pac</v>
      </c>
      <c r="N24" s="78" t="str">
        <f>INDEX('sale sprawdz.'!$D$2:$CM$46,SALE!$A24,SALE!N$1)</f>
        <v>M.Cer</v>
      </c>
      <c r="O24" s="78" t="str">
        <f>INDEX('sale sprawdz.'!$D$2:$CM$46,SALE!$A24,SALE!O$1)</f>
        <v>M.Kaz</v>
      </c>
      <c r="P24" s="78" t="str">
        <f>INDEX('sale sprawdz.'!$D$2:$CM$46,SALE!$A24,SALE!P$1)</f>
        <v>M.Cza</v>
      </c>
      <c r="Q24" s="78" t="str">
        <f>INDEX('sale sprawdz.'!$D$2:$CM$46,SALE!$A24,SALE!Q$1)</f>
        <v>M.Trz</v>
      </c>
      <c r="R24" s="78" t="str">
        <f>INDEX('sale sprawdz.'!$D$2:$CM$46,SALE!$A24,SALE!R$1)</f>
        <v>M.Maj</v>
      </c>
      <c r="S24" s="78" t="str">
        <f>INDEX('sale sprawdz.'!$D$2:$CM$46,SALE!$A24,SALE!S$1)</f>
        <v>B.Gór</v>
      </c>
      <c r="T24" s="78" t="str">
        <f>INDEX('sale sprawdz.'!$D$2:$CM$46,SALE!$A24,SALE!T$1)</f>
        <v>D.Kul</v>
      </c>
      <c r="U24" s="78" t="str">
        <f>INDEX('sale sprawdz.'!$D$2:$CM$46,SALE!$A24,SALE!U$1)</f>
        <v>x</v>
      </c>
      <c r="V24" s="78" t="str">
        <f>INDEX('sale sprawdz.'!$D$2:$CM$46,SALE!$A24,SALE!V$1)</f>
        <v>M.Kop</v>
      </c>
      <c r="W24" s="78" t="str">
        <f>INDEX('sale sprawdz.'!$D$2:$CM$46,SALE!$A24,SALE!W$1)</f>
        <v>K.Bed</v>
      </c>
      <c r="X24" s="78" t="str">
        <f>INDEX('sale sprawdz.'!$D$2:$CM$46,SALE!$A24,SALE!X$1)</f>
        <v>M.Mal</v>
      </c>
      <c r="Y24" s="79" t="str">
        <f>INDEX('sale sprawdz.'!$D$2:$CM$46,SALE!$A24,SALE!Y$1)</f>
        <v>x</v>
      </c>
    </row>
    <row r="25" spans="1:25">
      <c r="A25" s="67">
        <v>23</v>
      </c>
      <c r="B25" s="259"/>
      <c r="C25" s="76">
        <v>5</v>
      </c>
      <c r="D25" s="77" t="str">
        <f>INDEX('sale sprawdz.'!$D$2:$CM$46,SALE!$A25,SALE!D$1)</f>
        <v>An Sa</v>
      </c>
      <c r="E25" s="78" t="str">
        <f>INDEX('sale sprawdz.'!$D$2:$CM$46,SALE!$A25,SALE!E$1)</f>
        <v>K.And</v>
      </c>
      <c r="F25" s="78" t="str">
        <f>INDEX('sale sprawdz.'!$D$2:$CM$46,SALE!$A25,SALE!F$1)</f>
        <v>M.Sze</v>
      </c>
      <c r="G25" s="78" t="str">
        <f>INDEX('sale sprawdz.'!$D$2:$CM$46,SALE!$A25,SALE!G$1)</f>
        <v>A.Pis</v>
      </c>
      <c r="H25" s="78" t="str">
        <f>INDEX('sale sprawdz.'!$D$2:$CM$46,SALE!$A25,SALE!H$1)</f>
        <v xml:space="preserve">s.M. </v>
      </c>
      <c r="I25" s="78" t="str">
        <f>INDEX('sale sprawdz.'!$D$2:$CM$46,SALE!$A25,SALE!I$1)</f>
        <v>A.Mat</v>
      </c>
      <c r="J25" s="78" t="str">
        <f>INDEX('sale sprawdz.'!$D$2:$CM$46,SALE!$A25,SALE!J$1)</f>
        <v>P.Mar</v>
      </c>
      <c r="K25" s="78" t="str">
        <f>INDEX('sale sprawdz.'!$D$2:$CM$46,SALE!$A25,SALE!K$1)</f>
        <v>A.Grz</v>
      </c>
      <c r="L25" s="78" t="str">
        <f>INDEX('sale sprawdz.'!$D$2:$CM$46,SALE!$A25,SALE!L$1)</f>
        <v>K.Bła</v>
      </c>
      <c r="M25" s="78" t="str">
        <f>INDEX('sale sprawdz.'!$D$2:$CM$46,SALE!$A25,SALE!M$1)</f>
        <v>M.Kop</v>
      </c>
      <c r="N25" s="78" t="str">
        <f>INDEX('sale sprawdz.'!$D$2:$CM$46,SALE!$A25,SALE!N$1)</f>
        <v>M.Cer</v>
      </c>
      <c r="O25" s="78" t="str">
        <f>INDEX('sale sprawdz.'!$D$2:$CM$46,SALE!$A25,SALE!O$1)</f>
        <v>M.Kaz</v>
      </c>
      <c r="P25" s="78" t="str">
        <f>INDEX('sale sprawdz.'!$D$2:$CM$46,SALE!$A25,SALE!P$1)</f>
        <v>P.Sza</v>
      </c>
      <c r="Q25" s="78" t="str">
        <f>INDEX('sale sprawdz.'!$D$2:$CM$46,SALE!$A25,SALE!Q$1)</f>
        <v>E.Kub</v>
      </c>
      <c r="R25" s="78" t="str">
        <f>INDEX('sale sprawdz.'!$D$2:$CM$46,SALE!$A25,SALE!R$1)</f>
        <v>D.Kow</v>
      </c>
      <c r="S25" s="78" t="str">
        <f>INDEX('sale sprawdz.'!$D$2:$CM$46,SALE!$A25,SALE!S$1)</f>
        <v>B.Gór</v>
      </c>
      <c r="T25" s="78" t="str">
        <f>INDEX('sale sprawdz.'!$D$2:$CM$46,SALE!$A25,SALE!T$1)</f>
        <v>D.Kul</v>
      </c>
      <c r="U25" s="78" t="str">
        <f>INDEX('sale sprawdz.'!$D$2:$CM$46,SALE!$A25,SALE!U$1)</f>
        <v>J.Bag</v>
      </c>
      <c r="V25" s="78" t="str">
        <f>INDEX('sale sprawdz.'!$D$2:$CM$46,SALE!$A25,SALE!V$1)</f>
        <v>E.Koc</v>
      </c>
      <c r="W25" s="78" t="str">
        <f>INDEX('sale sprawdz.'!$D$2:$CM$46,SALE!$A25,SALE!W$1)</f>
        <v>K.Bed</v>
      </c>
      <c r="X25" s="78" t="str">
        <f>INDEX('sale sprawdz.'!$D$2:$CM$46,SALE!$A25,SALE!X$1)</f>
        <v>M.Mal</v>
      </c>
      <c r="Y25" s="79" t="str">
        <f>INDEX('sale sprawdz.'!$D$2:$CM$46,SALE!$A25,SALE!Y$1)</f>
        <v>Al Sa</v>
      </c>
    </row>
    <row r="26" spans="1:25">
      <c r="A26" s="67">
        <v>24</v>
      </c>
      <c r="B26" s="259"/>
      <c r="C26" s="76">
        <v>6</v>
      </c>
      <c r="D26" s="77" t="str">
        <f>INDEX('sale sprawdz.'!$D$2:$CM$46,SALE!$A26,SALE!D$1)</f>
        <v>An Sa</v>
      </c>
      <c r="E26" s="78" t="str">
        <f>INDEX('sale sprawdz.'!$D$2:$CM$46,SALE!$A26,SALE!E$1)</f>
        <v>M.Maz</v>
      </c>
      <c r="F26" s="78" t="str">
        <f>INDEX('sale sprawdz.'!$D$2:$CM$46,SALE!$A26,SALE!F$1)</f>
        <v>M.Trz</v>
      </c>
      <c r="G26" s="78" t="str">
        <f>INDEX('sale sprawdz.'!$D$2:$CM$46,SALE!$A26,SALE!G$1)</f>
        <v>M.Sze</v>
      </c>
      <c r="H26" s="78" t="str">
        <f>INDEX('sale sprawdz.'!$D$2:$CM$46,SALE!$A26,SALE!H$1)</f>
        <v xml:space="preserve">s.M. </v>
      </c>
      <c r="I26" s="78" t="str">
        <f>INDEX('sale sprawdz.'!$D$2:$CM$46,SALE!$A26,SALE!I$1)</f>
        <v>A.Mat</v>
      </c>
      <c r="J26" s="78" t="str">
        <f>INDEX('sale sprawdz.'!$D$2:$CM$46,SALE!$A26,SALE!J$1)</f>
        <v>P.Mar</v>
      </c>
      <c r="K26" s="78" t="str">
        <f>INDEX('sale sprawdz.'!$D$2:$CM$46,SALE!$A26,SALE!K$1)</f>
        <v>A.Grz</v>
      </c>
      <c r="L26" s="78" t="str">
        <f>INDEX('sale sprawdz.'!$D$2:$CM$46,SALE!$A26,SALE!L$1)</f>
        <v>K.Bła</v>
      </c>
      <c r="M26" s="78" t="str">
        <f>INDEX('sale sprawdz.'!$D$2:$CM$46,SALE!$A26,SALE!M$1)</f>
        <v>M.Kop</v>
      </c>
      <c r="N26" s="78" t="str">
        <f>INDEX('sale sprawdz.'!$D$2:$CM$46,SALE!$A26,SALE!N$1)</f>
        <v>M.Cer</v>
      </c>
      <c r="O26" s="78" t="str">
        <f>INDEX('sale sprawdz.'!$D$2:$CM$46,SALE!$A26,SALE!O$1)</f>
        <v>B.Czy</v>
      </c>
      <c r="P26" s="78" t="str">
        <f>INDEX('sale sprawdz.'!$D$2:$CM$46,SALE!$A26,SALE!P$1)</f>
        <v>P.Sza</v>
      </c>
      <c r="Q26" s="78" t="str">
        <f>INDEX('sale sprawdz.'!$D$2:$CM$46,SALE!$A26,SALE!Q$1)</f>
        <v>K.Pap</v>
      </c>
      <c r="R26" s="78" t="str">
        <f>INDEX('sale sprawdz.'!$D$2:$CM$46,SALE!$A26,SALE!R$1)</f>
        <v>D.Kow</v>
      </c>
      <c r="S26" s="78" t="str">
        <f>INDEX('sale sprawdz.'!$D$2:$CM$46,SALE!$A26,SALE!S$1)</f>
        <v>E.Koc</v>
      </c>
      <c r="T26" s="78" t="str">
        <f>INDEX('sale sprawdz.'!$D$2:$CM$46,SALE!$A26,SALE!T$1)</f>
        <v>A.Zia</v>
      </c>
      <c r="U26" s="78" t="str">
        <f>INDEX('sale sprawdz.'!$D$2:$CM$46,SALE!$A26,SALE!U$1)</f>
        <v>M.Klu</v>
      </c>
      <c r="V26" s="78" t="str">
        <f>INDEX('sale sprawdz.'!$D$2:$CM$46,SALE!$A26,SALE!V$1)</f>
        <v>A.Was</v>
      </c>
      <c r="W26" s="78" t="str">
        <f>INDEX('sale sprawdz.'!$D$2:$CM$46,SALE!$A26,SALE!W$1)</f>
        <v>Al Sa</v>
      </c>
      <c r="X26" s="78" t="str">
        <f>INDEX('sale sprawdz.'!$D$2:$CM$46,SALE!$A26,SALE!X$1)</f>
        <v>M.Mal</v>
      </c>
      <c r="Y26" s="79" t="str">
        <f>INDEX('sale sprawdz.'!$D$2:$CM$46,SALE!$A26,SALE!Y$1)</f>
        <v>K.Wój</v>
      </c>
    </row>
    <row r="27" spans="1:25">
      <c r="A27" s="67">
        <v>25</v>
      </c>
      <c r="B27" s="259"/>
      <c r="C27" s="76">
        <v>7</v>
      </c>
      <c r="D27" s="77" t="str">
        <f>INDEX('sale sprawdz.'!$D$2:$CM$46,SALE!$A27,SALE!D$1)</f>
        <v>An Sa</v>
      </c>
      <c r="E27" s="78" t="str">
        <f>INDEX('sale sprawdz.'!$D$2:$CM$46,SALE!$A27,SALE!E$1)</f>
        <v>M.Maz</v>
      </c>
      <c r="F27" s="78" t="str">
        <f>INDEX('sale sprawdz.'!$D$2:$CM$46,SALE!$A27,SALE!F$1)</f>
        <v>M.Trz</v>
      </c>
      <c r="G27" s="78" t="str">
        <f>INDEX('sale sprawdz.'!$D$2:$CM$46,SALE!$A27,SALE!G$1)</f>
        <v>P.Kop</v>
      </c>
      <c r="H27" s="78" t="str">
        <f>INDEX('sale sprawdz.'!$D$2:$CM$46,SALE!$A27,SALE!H$1)</f>
        <v xml:space="preserve">s.M. </v>
      </c>
      <c r="I27" s="78" t="str">
        <f>INDEX('sale sprawdz.'!$D$2:$CM$46,SALE!$A27,SALE!I$1)</f>
        <v>A.Mat</v>
      </c>
      <c r="J27" s="78" t="str">
        <f>INDEX('sale sprawdz.'!$D$2:$CM$46,SALE!$A27,SALE!J$1)</f>
        <v>I.Lew</v>
      </c>
      <c r="K27" s="78" t="str">
        <f>INDEX('sale sprawdz.'!$D$2:$CM$46,SALE!$A27,SALE!K$1)</f>
        <v>K.And</v>
      </c>
      <c r="L27" s="78" t="str">
        <f>INDEX('sale sprawdz.'!$D$2:$CM$46,SALE!$A27,SALE!L$1)</f>
        <v>K.Bła</v>
      </c>
      <c r="M27" s="78" t="str">
        <f>INDEX('sale sprawdz.'!$D$2:$CM$46,SALE!$A27,SALE!M$1)</f>
        <v>M.Kaz</v>
      </c>
      <c r="N27" s="78" t="str">
        <f>INDEX('sale sprawdz.'!$D$2:$CM$46,SALE!$A27,SALE!N$1)</f>
        <v>D.Kow</v>
      </c>
      <c r="O27" s="78" t="str">
        <f>INDEX('sale sprawdz.'!$D$2:$CM$46,SALE!$A27,SALE!O$1)</f>
        <v>B.Czy</v>
      </c>
      <c r="P27" s="78" t="str">
        <f>INDEX('sale sprawdz.'!$D$2:$CM$46,SALE!$A27,SALE!P$1)</f>
        <v>K.Pap</v>
      </c>
      <c r="Q27" s="78" t="str">
        <f>INDEX('sale sprawdz.'!$D$2:$CM$46,SALE!$A27,SALE!Q$1)</f>
        <v>J.Bag</v>
      </c>
      <c r="R27" s="78" t="str">
        <f>INDEX('sale sprawdz.'!$D$2:$CM$46,SALE!$A27,SALE!R$1)</f>
        <v>P.Mar</v>
      </c>
      <c r="S27" s="78" t="str">
        <f>INDEX('sale sprawdz.'!$D$2:$CM$46,SALE!$A27,SALE!S$1)</f>
        <v>E.Koc</v>
      </c>
      <c r="T27" s="78" t="str">
        <f>INDEX('sale sprawdz.'!$D$2:$CM$46,SALE!$A27,SALE!T$1)</f>
        <v>D.Kul</v>
      </c>
      <c r="U27" s="78" t="str">
        <f>INDEX('sale sprawdz.'!$D$2:$CM$46,SALE!$A27,SALE!U$1)</f>
        <v>M.Maj</v>
      </c>
      <c r="V27" s="78" t="str">
        <f>INDEX('sale sprawdz.'!$D$2:$CM$46,SALE!$A27,SALE!V$1)</f>
        <v>A.Was</v>
      </c>
      <c r="W27" s="78" t="str">
        <f>INDEX('sale sprawdz.'!$D$2:$CM$46,SALE!$A27,SALE!W$1)</f>
        <v>A.Zia</v>
      </c>
      <c r="X27" s="78" t="str">
        <f>INDEX('sale sprawdz.'!$D$2:$CM$46,SALE!$A27,SALE!X$1)</f>
        <v>M.Mal</v>
      </c>
      <c r="Y27" s="79" t="str">
        <f>INDEX('sale sprawdz.'!$D$2:$CM$46,SALE!$A27,SALE!Y$1)</f>
        <v>Al Sa</v>
      </c>
    </row>
    <row r="28" spans="1:25">
      <c r="A28" s="67">
        <v>26</v>
      </c>
      <c r="B28" s="259"/>
      <c r="C28" s="76">
        <v>8</v>
      </c>
      <c r="D28" s="77" t="str">
        <f>INDEX('sale sprawdz.'!$D$2:$CM$46,SALE!$A28,SALE!D$1)</f>
        <v>Al Sa</v>
      </c>
      <c r="E28" s="78" t="str">
        <f>INDEX('sale sprawdz.'!$D$2:$CM$46,SALE!$A28,SALE!E$1)</f>
        <v>M.Maz</v>
      </c>
      <c r="F28" s="78" t="str">
        <f>INDEX('sale sprawdz.'!$D$2:$CM$46,SALE!$A28,SALE!F$1)</f>
        <v>M.Trz</v>
      </c>
      <c r="G28" s="78" t="str">
        <f>INDEX('sale sprawdz.'!$D$2:$CM$46,SALE!$A28,SALE!G$1)</f>
        <v>P.Kop</v>
      </c>
      <c r="H28" s="78" t="str">
        <f>INDEX('sale sprawdz.'!$D$2:$CM$46,SALE!$A28,SALE!H$1)</f>
        <v>M.Kop</v>
      </c>
      <c r="I28" s="78" t="str">
        <f>INDEX('sale sprawdz.'!$D$2:$CM$46,SALE!$A28,SALE!I$1)</f>
        <v>I.Lew</v>
      </c>
      <c r="J28" s="78" t="str">
        <f>INDEX('sale sprawdz.'!$D$2:$CM$46,SALE!$A28,SALE!J$1)</f>
        <v>K.And</v>
      </c>
      <c r="K28" s="78" t="str">
        <f>INDEX('sale sprawdz.'!$D$2:$CM$46,SALE!$A28,SALE!K$1)</f>
        <v>A.Grz</v>
      </c>
      <c r="L28" s="78" t="str">
        <f>INDEX('sale sprawdz.'!$D$2:$CM$46,SALE!$A28,SALE!L$1)</f>
        <v>K.Bła</v>
      </c>
      <c r="M28" s="78" t="str">
        <f>INDEX('sale sprawdz.'!$D$2:$CM$46,SALE!$A28,SALE!M$1)</f>
        <v>M.Klu</v>
      </c>
      <c r="N28" s="78" t="str">
        <f>INDEX('sale sprawdz.'!$D$2:$CM$46,SALE!$A28,SALE!N$1)</f>
        <v>C.Mac</v>
      </c>
      <c r="O28" s="78" t="str">
        <f>INDEX('sale sprawdz.'!$D$2:$CM$46,SALE!$A28,SALE!O$1)</f>
        <v>B.Czy</v>
      </c>
      <c r="P28" s="78" t="str">
        <f>INDEX('sale sprawdz.'!$D$2:$CM$46,SALE!$A28,SALE!P$1)</f>
        <v>M.Cza</v>
      </c>
      <c r="Q28" s="78" t="str">
        <f>INDEX('sale sprawdz.'!$D$2:$CM$46,SALE!$A28,SALE!Q$1)</f>
        <v xml:space="preserve">s.M. </v>
      </c>
      <c r="R28" s="78" t="str">
        <f>INDEX('sale sprawdz.'!$D$2:$CM$46,SALE!$A28,SALE!R$1)</f>
        <v>J.Bag</v>
      </c>
      <c r="S28" s="78" t="str">
        <f>INDEX('sale sprawdz.'!$D$2:$CM$46,SALE!$A28,SALE!S$1)</f>
        <v>J.Bąk</v>
      </c>
      <c r="T28" s="78" t="str">
        <f>INDEX('sale sprawdz.'!$D$2:$CM$46,SALE!$A28,SALE!T$1)</f>
        <v>D.Kul</v>
      </c>
      <c r="U28" s="78" t="str">
        <f>INDEX('sale sprawdz.'!$D$2:$CM$46,SALE!$A28,SALE!U$1)</f>
        <v>A.Mat</v>
      </c>
      <c r="V28" s="78" t="str">
        <f>INDEX('sale sprawdz.'!$D$2:$CM$46,SALE!$A28,SALE!V$1)</f>
        <v>A.Was</v>
      </c>
      <c r="W28" s="78" t="str">
        <f>INDEX('sale sprawdz.'!$D$2:$CM$46,SALE!$A28,SALE!W$1)</f>
        <v>A.Zia</v>
      </c>
      <c r="X28" s="78" t="str">
        <f>INDEX('sale sprawdz.'!$D$2:$CM$46,SALE!$A28,SALE!X$1)</f>
        <v>H.And</v>
      </c>
      <c r="Y28" s="79" t="str">
        <f>INDEX('sale sprawdz.'!$D$2:$CM$46,SALE!$A28,SALE!Y$1)</f>
        <v>M.Maj</v>
      </c>
    </row>
    <row r="29" spans="1:25" ht="15.75" thickBot="1">
      <c r="A29" s="67">
        <v>27</v>
      </c>
      <c r="B29" s="260"/>
      <c r="C29" s="80">
        <v>9</v>
      </c>
      <c r="D29" s="81" t="str">
        <f>INDEX('sale sprawdz.'!$D$2:$CM$46,SALE!$A29,SALE!D$1)</f>
        <v>Al Sa</v>
      </c>
      <c r="E29" s="82" t="str">
        <f>INDEX('sale sprawdz.'!$D$2:$CM$46,SALE!$A29,SALE!E$1)</f>
        <v>C.Mac</v>
      </c>
      <c r="F29" s="82" t="str">
        <f>INDEX('sale sprawdz.'!$D$2:$CM$46,SALE!$A29,SALE!F$1)</f>
        <v>M.Trz</v>
      </c>
      <c r="G29" s="82" t="str">
        <f>INDEX('sale sprawdz.'!$D$2:$CM$46,SALE!$A29,SALE!G$1)</f>
        <v>P.Kop</v>
      </c>
      <c r="H29" s="82" t="str">
        <f>INDEX('sale sprawdz.'!$D$2:$CM$46,SALE!$A29,SALE!H$1)</f>
        <v>M.Kop</v>
      </c>
      <c r="I29" s="82" t="str">
        <f>INDEX('sale sprawdz.'!$D$2:$CM$46,SALE!$A29,SALE!I$1)</f>
        <v>x</v>
      </c>
      <c r="J29" s="82" t="str">
        <f>INDEX('sale sprawdz.'!$D$2:$CM$46,SALE!$A29,SALE!J$1)</f>
        <v>x</v>
      </c>
      <c r="K29" s="82" t="str">
        <f>INDEX('sale sprawdz.'!$D$2:$CM$46,SALE!$A29,SALE!K$1)</f>
        <v>x</v>
      </c>
      <c r="L29" s="82" t="str">
        <f>INDEX('sale sprawdz.'!$D$2:$CM$46,SALE!$A29,SALE!L$1)</f>
        <v>x</v>
      </c>
      <c r="M29" s="82" t="str">
        <f>INDEX('sale sprawdz.'!$D$2:$CM$46,SALE!$A29,SALE!M$1)</f>
        <v>M.Klu</v>
      </c>
      <c r="N29" s="82" t="str">
        <f>INDEX('sale sprawdz.'!$D$2:$CM$46,SALE!$A29,SALE!N$1)</f>
        <v>x</v>
      </c>
      <c r="O29" s="82" t="str">
        <f>INDEX('sale sprawdz.'!$D$2:$CM$46,SALE!$A29,SALE!O$1)</f>
        <v>B.Czy</v>
      </c>
      <c r="P29" s="82" t="str">
        <f>INDEX('sale sprawdz.'!$D$2:$CM$46,SALE!$A29,SALE!P$1)</f>
        <v>M.Cza</v>
      </c>
      <c r="Q29" s="82" t="str">
        <f>INDEX('sale sprawdz.'!$D$2:$CM$46,SALE!$A29,SALE!Q$1)</f>
        <v>x</v>
      </c>
      <c r="R29" s="82" t="str">
        <f>INDEX('sale sprawdz.'!$D$2:$CM$46,SALE!$A29,SALE!R$1)</f>
        <v>x</v>
      </c>
      <c r="S29" s="82" t="str">
        <f>INDEX('sale sprawdz.'!$D$2:$CM$46,SALE!$A29,SALE!S$1)</f>
        <v>x</v>
      </c>
      <c r="T29" s="82" t="str">
        <f>INDEX('sale sprawdz.'!$D$2:$CM$46,SALE!$A29,SALE!T$1)</f>
        <v>D.Kul</v>
      </c>
      <c r="U29" s="82" t="str">
        <f>INDEX('sale sprawdz.'!$D$2:$CM$46,SALE!$A29,SALE!U$1)</f>
        <v>x</v>
      </c>
      <c r="V29" s="82" t="str">
        <f>INDEX('sale sprawdz.'!$D$2:$CM$46,SALE!$A29,SALE!V$1)</f>
        <v>A.Was</v>
      </c>
      <c r="W29" s="82" t="str">
        <f>INDEX('sale sprawdz.'!$D$2:$CM$46,SALE!$A29,SALE!W$1)</f>
        <v>x</v>
      </c>
      <c r="X29" s="82" t="str">
        <f>INDEX('sale sprawdz.'!$D$2:$CM$46,SALE!$A29,SALE!X$1)</f>
        <v>x</v>
      </c>
      <c r="Y29" s="83" t="str">
        <f>INDEX('sale sprawdz.'!$D$2:$CM$46,SALE!$A29,SALE!Y$1)</f>
        <v>M.Maj</v>
      </c>
    </row>
    <row r="30" spans="1:25">
      <c r="A30" s="67">
        <v>28</v>
      </c>
      <c r="B30" s="258" t="s">
        <v>147</v>
      </c>
      <c r="C30" s="72">
        <v>1</v>
      </c>
      <c r="D30" s="73" t="str">
        <f>INDEX('sale sprawdz.'!$D$2:$CM$46,SALE!$A30,SALE!D$1)</f>
        <v>An Sa</v>
      </c>
      <c r="E30" s="74" t="str">
        <f>INDEX('sale sprawdz.'!$D$2:$CM$46,SALE!$A30,SALE!E$1)</f>
        <v>C.Mac</v>
      </c>
      <c r="F30" s="74" t="str">
        <f>INDEX('sale sprawdz.'!$D$2:$CM$46,SALE!$A30,SALE!F$1)</f>
        <v>x</v>
      </c>
      <c r="G30" s="74" t="str">
        <f>INDEX('sale sprawdz.'!$D$2:$CM$46,SALE!$A30,SALE!G$1)</f>
        <v>A.Was</v>
      </c>
      <c r="H30" s="74" t="str">
        <f>INDEX('sale sprawdz.'!$D$2:$CM$46,SALE!$A30,SALE!H$1)</f>
        <v>x</v>
      </c>
      <c r="I30" s="74" t="str">
        <f>INDEX('sale sprawdz.'!$D$2:$CM$46,SALE!$A30,SALE!I$1)</f>
        <v>M.Maj</v>
      </c>
      <c r="J30" s="74" t="str">
        <f>INDEX('sale sprawdz.'!$D$2:$CM$46,SALE!$A30,SALE!J$1)</f>
        <v>x</v>
      </c>
      <c r="K30" s="74" t="str">
        <f>INDEX('sale sprawdz.'!$D$2:$CM$46,SALE!$A30,SALE!K$1)</f>
        <v>x</v>
      </c>
      <c r="L30" s="74" t="str">
        <f>INDEX('sale sprawdz.'!$D$2:$CM$46,SALE!$A30,SALE!L$1)</f>
        <v>M.Kaz</v>
      </c>
      <c r="M30" s="74" t="str">
        <f>INDEX('sale sprawdz.'!$D$2:$CM$46,SALE!$A30,SALE!M$1)</f>
        <v>M.Klu</v>
      </c>
      <c r="N30" s="74" t="str">
        <f>INDEX('sale sprawdz.'!$D$2:$CM$46,SALE!$A30,SALE!N$1)</f>
        <v>x</v>
      </c>
      <c r="O30" s="74" t="str">
        <f>INDEX('sale sprawdz.'!$D$2:$CM$46,SALE!$A30,SALE!O$1)</f>
        <v>B.Gór</v>
      </c>
      <c r="P30" s="74" t="str">
        <f>INDEX('sale sprawdz.'!$D$2:$CM$46,SALE!$A30,SALE!P$1)</f>
        <v>J.Bąk</v>
      </c>
      <c r="Q30" s="74" t="str">
        <f>INDEX('sale sprawdz.'!$D$2:$CM$46,SALE!$A30,SALE!Q$1)</f>
        <v>x</v>
      </c>
      <c r="R30" s="74" t="str">
        <f>INDEX('sale sprawdz.'!$D$2:$CM$46,SALE!$A30,SALE!R$1)</f>
        <v>M.Kop</v>
      </c>
      <c r="S30" s="74" t="str">
        <f>INDEX('sale sprawdz.'!$D$2:$CM$46,SALE!$A30,SALE!S$1)</f>
        <v>Ł.Cyb</v>
      </c>
      <c r="T30" s="74" t="str">
        <f>INDEX('sale sprawdz.'!$D$2:$CM$46,SALE!$A30,SALE!T$1)</f>
        <v>D.Kul</v>
      </c>
      <c r="U30" s="74" t="str">
        <f>INDEX('sale sprawdz.'!$D$2:$CM$46,SALE!$A30,SALE!U$1)</f>
        <v>x</v>
      </c>
      <c r="V30" s="74" t="str">
        <f>INDEX('sale sprawdz.'!$D$2:$CM$46,SALE!$A30,SALE!V$1)</f>
        <v>M.Sta</v>
      </c>
      <c r="W30" s="74" t="str">
        <f>INDEX('sale sprawdz.'!$D$2:$CM$46,SALE!$A30,SALE!W$1)</f>
        <v>x</v>
      </c>
      <c r="X30" s="74" t="str">
        <f>INDEX('sale sprawdz.'!$D$2:$CM$46,SALE!$A30,SALE!X$1)</f>
        <v>H.Prz</v>
      </c>
      <c r="Y30" s="75" t="str">
        <f>INDEX('sale sprawdz.'!$D$2:$CM$46,SALE!$A30,SALE!Y$1)</f>
        <v>Al Sa</v>
      </c>
    </row>
    <row r="31" spans="1:25">
      <c r="A31" s="67">
        <v>29</v>
      </c>
      <c r="B31" s="259"/>
      <c r="C31" s="76">
        <v>2</v>
      </c>
      <c r="D31" s="77" t="str">
        <f>INDEX('sale sprawdz.'!$D$2:$CM$46,SALE!$A31,SALE!D$1)</f>
        <v>An Sa</v>
      </c>
      <c r="E31" s="78" t="str">
        <f>INDEX('sale sprawdz.'!$D$2:$CM$46,SALE!$A31,SALE!E$1)</f>
        <v>C.Mac</v>
      </c>
      <c r="F31" s="78" t="str">
        <f>INDEX('sale sprawdz.'!$D$2:$CM$46,SALE!$A31,SALE!F$1)</f>
        <v>M.Trz</v>
      </c>
      <c r="G31" s="78" t="str">
        <f>INDEX('sale sprawdz.'!$D$2:$CM$46,SALE!$A31,SALE!G$1)</f>
        <v>A.Pis</v>
      </c>
      <c r="H31" s="78" t="str">
        <f>INDEX('sale sprawdz.'!$D$2:$CM$46,SALE!$A31,SALE!H$1)</f>
        <v>x</v>
      </c>
      <c r="I31" s="78" t="str">
        <f>INDEX('sale sprawdz.'!$D$2:$CM$46,SALE!$A31,SALE!I$1)</f>
        <v>M.Maj</v>
      </c>
      <c r="J31" s="78" t="str">
        <f>INDEX('sale sprawdz.'!$D$2:$CM$46,SALE!$A31,SALE!J$1)</f>
        <v>J.Bag</v>
      </c>
      <c r="K31" s="78" t="str">
        <f>INDEX('sale sprawdz.'!$D$2:$CM$46,SALE!$A31,SALE!K$1)</f>
        <v>E.Koc</v>
      </c>
      <c r="L31" s="78" t="str">
        <f>INDEX('sale sprawdz.'!$D$2:$CM$46,SALE!$A31,SALE!L$1)</f>
        <v>M.Kaz</v>
      </c>
      <c r="M31" s="78" t="str">
        <f>INDEX('sale sprawdz.'!$D$2:$CM$46,SALE!$A31,SALE!M$1)</f>
        <v>M.Klu</v>
      </c>
      <c r="N31" s="78" t="str">
        <f>INDEX('sale sprawdz.'!$D$2:$CM$46,SALE!$A31,SALE!N$1)</f>
        <v>K.And</v>
      </c>
      <c r="O31" s="78" t="str">
        <f>INDEX('sale sprawdz.'!$D$2:$CM$46,SALE!$A31,SALE!O$1)</f>
        <v>B.Gór</v>
      </c>
      <c r="P31" s="78" t="str">
        <f>INDEX('sale sprawdz.'!$D$2:$CM$46,SALE!$A31,SALE!P$1)</f>
        <v>A.Grz</v>
      </c>
      <c r="Q31" s="78" t="str">
        <f>INDEX('sale sprawdz.'!$D$2:$CM$46,SALE!$A31,SALE!Q$1)</f>
        <v>K.Wój</v>
      </c>
      <c r="R31" s="78" t="str">
        <f>INDEX('sale sprawdz.'!$D$2:$CM$46,SALE!$A31,SALE!R$1)</f>
        <v>M.Kop</v>
      </c>
      <c r="S31" s="78" t="str">
        <f>INDEX('sale sprawdz.'!$D$2:$CM$46,SALE!$A31,SALE!S$1)</f>
        <v>Ł.Cyb</v>
      </c>
      <c r="T31" s="78" t="str">
        <f>INDEX('sale sprawdz.'!$D$2:$CM$46,SALE!$A31,SALE!T$1)</f>
        <v>D.Kul</v>
      </c>
      <c r="U31" s="78" t="str">
        <f>INDEX('sale sprawdz.'!$D$2:$CM$46,SALE!$A31,SALE!U$1)</f>
        <v>x</v>
      </c>
      <c r="V31" s="78" t="str">
        <f>INDEX('sale sprawdz.'!$D$2:$CM$46,SALE!$A31,SALE!V$1)</f>
        <v>M.Sta</v>
      </c>
      <c r="W31" s="78" t="str">
        <f>INDEX('sale sprawdz.'!$D$2:$CM$46,SALE!$A31,SALE!W$1)</f>
        <v>M.Sze</v>
      </c>
      <c r="X31" s="78" t="str">
        <f>INDEX('sale sprawdz.'!$D$2:$CM$46,SALE!$A31,SALE!X$1)</f>
        <v>H.Prz</v>
      </c>
      <c r="Y31" s="79" t="str">
        <f>INDEX('sale sprawdz.'!$D$2:$CM$46,SALE!$A31,SALE!Y$1)</f>
        <v>Al Sa</v>
      </c>
    </row>
    <row r="32" spans="1:25">
      <c r="A32" s="67">
        <v>30</v>
      </c>
      <c r="B32" s="259"/>
      <c r="C32" s="76">
        <v>3</v>
      </c>
      <c r="D32" s="77" t="str">
        <f>INDEX('sale sprawdz.'!$D$2:$CM$46,SALE!$A32,SALE!D$1)</f>
        <v>An Sa</v>
      </c>
      <c r="E32" s="78" t="str">
        <f>INDEX('sale sprawdz.'!$D$2:$CM$46,SALE!$A32,SALE!E$1)</f>
        <v>C.Mac</v>
      </c>
      <c r="F32" s="78" t="str">
        <f>INDEX('sale sprawdz.'!$D$2:$CM$46,SALE!$A32,SALE!F$1)</f>
        <v>M.Trz</v>
      </c>
      <c r="G32" s="78" t="str">
        <f>INDEX('sale sprawdz.'!$D$2:$CM$46,SALE!$A32,SALE!G$1)</f>
        <v>A.Pis</v>
      </c>
      <c r="H32" s="78" t="str">
        <f>INDEX('sale sprawdz.'!$D$2:$CM$46,SALE!$A32,SALE!H$1)</f>
        <v xml:space="preserve">s.M. </v>
      </c>
      <c r="I32" s="78" t="str">
        <f>INDEX('sale sprawdz.'!$D$2:$CM$46,SALE!$A32,SALE!I$1)</f>
        <v>M.Maj</v>
      </c>
      <c r="J32" s="78" t="str">
        <f>INDEX('sale sprawdz.'!$D$2:$CM$46,SALE!$A32,SALE!J$1)</f>
        <v>K.Pap</v>
      </c>
      <c r="K32" s="78" t="str">
        <f>INDEX('sale sprawdz.'!$D$2:$CM$46,SALE!$A32,SALE!K$1)</f>
        <v>E.Koc</v>
      </c>
      <c r="L32" s="78" t="str">
        <f>INDEX('sale sprawdz.'!$D$2:$CM$46,SALE!$A32,SALE!L$1)</f>
        <v>P.Sza</v>
      </c>
      <c r="M32" s="78" t="str">
        <f>INDEX('sale sprawdz.'!$D$2:$CM$46,SALE!$A32,SALE!M$1)</f>
        <v>M.Klu</v>
      </c>
      <c r="N32" s="78" t="str">
        <f>INDEX('sale sprawdz.'!$D$2:$CM$46,SALE!$A32,SALE!N$1)</f>
        <v>K.Wój</v>
      </c>
      <c r="O32" s="78" t="str">
        <f>INDEX('sale sprawdz.'!$D$2:$CM$46,SALE!$A32,SALE!O$1)</f>
        <v>B.Gór</v>
      </c>
      <c r="P32" s="78" t="str">
        <f>INDEX('sale sprawdz.'!$D$2:$CM$46,SALE!$A32,SALE!P$1)</f>
        <v>A.Grz</v>
      </c>
      <c r="Q32" s="78" t="str">
        <f>INDEX('sale sprawdz.'!$D$2:$CM$46,SALE!$A32,SALE!Q$1)</f>
        <v>M.Cer</v>
      </c>
      <c r="R32" s="78" t="str">
        <f>INDEX('sale sprawdz.'!$D$2:$CM$46,SALE!$A32,SALE!R$1)</f>
        <v>M.Kop</v>
      </c>
      <c r="S32" s="78" t="str">
        <f>INDEX('sale sprawdz.'!$D$2:$CM$46,SALE!$A32,SALE!S$1)</f>
        <v>Ł.Cyb</v>
      </c>
      <c r="T32" s="78" t="str">
        <f>INDEX('sale sprawdz.'!$D$2:$CM$46,SALE!$A32,SALE!T$1)</f>
        <v>D.Kul</v>
      </c>
      <c r="U32" s="78" t="str">
        <f>INDEX('sale sprawdz.'!$D$2:$CM$46,SALE!$A32,SALE!U$1)</f>
        <v>x</v>
      </c>
      <c r="V32" s="78" t="str">
        <f>INDEX('sale sprawdz.'!$D$2:$CM$46,SALE!$A32,SALE!V$1)</f>
        <v>M.Sta</v>
      </c>
      <c r="W32" s="78" t="str">
        <f>INDEX('sale sprawdz.'!$D$2:$CM$46,SALE!$A32,SALE!W$1)</f>
        <v>M.Sze</v>
      </c>
      <c r="X32" s="78" t="str">
        <f>INDEX('sale sprawdz.'!$D$2:$CM$46,SALE!$A32,SALE!X$1)</f>
        <v>H.Prz</v>
      </c>
      <c r="Y32" s="79" t="str">
        <f>INDEX('sale sprawdz.'!$D$2:$CM$46,SALE!$A32,SALE!Y$1)</f>
        <v>Al Sa</v>
      </c>
    </row>
    <row r="33" spans="1:25">
      <c r="A33" s="67">
        <v>31</v>
      </c>
      <c r="B33" s="259"/>
      <c r="C33" s="76">
        <v>4</v>
      </c>
      <c r="D33" s="77" t="str">
        <f>INDEX('sale sprawdz.'!$D$2:$CM$46,SALE!$A33,SALE!D$1)</f>
        <v>An Sa</v>
      </c>
      <c r="E33" s="78" t="str">
        <f>INDEX('sale sprawdz.'!$D$2:$CM$46,SALE!$A33,SALE!E$1)</f>
        <v>C.Mac</v>
      </c>
      <c r="F33" s="78" t="str">
        <f>INDEX('sale sprawdz.'!$D$2:$CM$46,SALE!$A33,SALE!F$1)</f>
        <v>M.Trz</v>
      </c>
      <c r="G33" s="78" t="str">
        <f>INDEX('sale sprawdz.'!$D$2:$CM$46,SALE!$A33,SALE!G$1)</f>
        <v>M.Cer</v>
      </c>
      <c r="H33" s="78" t="str">
        <f>INDEX('sale sprawdz.'!$D$2:$CM$46,SALE!$A33,SALE!H$1)</f>
        <v xml:space="preserve">s.M. </v>
      </c>
      <c r="I33" s="78" t="str">
        <f>INDEX('sale sprawdz.'!$D$2:$CM$46,SALE!$A33,SALE!I$1)</f>
        <v>I.Lew</v>
      </c>
      <c r="J33" s="78" t="str">
        <f>INDEX('sale sprawdz.'!$D$2:$CM$46,SALE!$A33,SALE!J$1)</f>
        <v>D.Kow</v>
      </c>
      <c r="K33" s="78" t="str">
        <f>INDEX('sale sprawdz.'!$D$2:$CM$46,SALE!$A33,SALE!K$1)</f>
        <v>E.Koc</v>
      </c>
      <c r="L33" s="78" t="str">
        <f>INDEX('sale sprawdz.'!$D$2:$CM$46,SALE!$A33,SALE!L$1)</f>
        <v>P.Sza</v>
      </c>
      <c r="M33" s="78" t="str">
        <f>INDEX('sale sprawdz.'!$D$2:$CM$46,SALE!$A33,SALE!M$1)</f>
        <v>M.Klu</v>
      </c>
      <c r="N33" s="78" t="str">
        <f>INDEX('sale sprawdz.'!$D$2:$CM$46,SALE!$A33,SALE!N$1)</f>
        <v>J.Bag</v>
      </c>
      <c r="O33" s="78" t="str">
        <f>INDEX('sale sprawdz.'!$D$2:$CM$46,SALE!$A33,SALE!O$1)</f>
        <v>K.And</v>
      </c>
      <c r="P33" s="78" t="str">
        <f>INDEX('sale sprawdz.'!$D$2:$CM$46,SALE!$A33,SALE!P$1)</f>
        <v>A.Grz</v>
      </c>
      <c r="Q33" s="78" t="str">
        <f>INDEX('sale sprawdz.'!$D$2:$CM$46,SALE!$A33,SALE!Q$1)</f>
        <v>A.Pis</v>
      </c>
      <c r="R33" s="78" t="str">
        <f>INDEX('sale sprawdz.'!$D$2:$CM$46,SALE!$A33,SALE!R$1)</f>
        <v>P.Mar</v>
      </c>
      <c r="S33" s="78" t="str">
        <f>INDEX('sale sprawdz.'!$D$2:$CM$46,SALE!$A33,SALE!S$1)</f>
        <v>M.Maj</v>
      </c>
      <c r="T33" s="78" t="str">
        <f>INDEX('sale sprawdz.'!$D$2:$CM$46,SALE!$A33,SALE!T$1)</f>
        <v>M.Kaz</v>
      </c>
      <c r="U33" s="78" t="str">
        <f>INDEX('sale sprawdz.'!$D$2:$CM$46,SALE!$A33,SALE!U$1)</f>
        <v>K.Bła</v>
      </c>
      <c r="V33" s="78" t="str">
        <f>INDEX('sale sprawdz.'!$D$2:$CM$46,SALE!$A33,SALE!V$1)</f>
        <v>M.Sta</v>
      </c>
      <c r="W33" s="78" t="str">
        <f>INDEX('sale sprawdz.'!$D$2:$CM$46,SALE!$A33,SALE!W$1)</f>
        <v>K.Bed</v>
      </c>
      <c r="X33" s="78" t="str">
        <f>INDEX('sale sprawdz.'!$D$2:$CM$46,SALE!$A33,SALE!X$1)</f>
        <v>H.Prz</v>
      </c>
      <c r="Y33" s="79" t="str">
        <f>INDEX('sale sprawdz.'!$D$2:$CM$46,SALE!$A33,SALE!Y$1)</f>
        <v>M.Sze</v>
      </c>
    </row>
    <row r="34" spans="1:25">
      <c r="A34" s="67">
        <v>32</v>
      </c>
      <c r="B34" s="259"/>
      <c r="C34" s="76">
        <v>5</v>
      </c>
      <c r="D34" s="77" t="str">
        <f>INDEX('sale sprawdz.'!$D$2:$CM$46,SALE!$A34,SALE!D$1)</f>
        <v>An Sa</v>
      </c>
      <c r="E34" s="78" t="str">
        <f>INDEX('sale sprawdz.'!$D$2:$CM$46,SALE!$A34,SALE!E$1)</f>
        <v>C.Mac</v>
      </c>
      <c r="F34" s="78" t="str">
        <f>INDEX('sale sprawdz.'!$D$2:$CM$46,SALE!$A34,SALE!F$1)</f>
        <v>M.Trz</v>
      </c>
      <c r="G34" s="78" t="str">
        <f>INDEX('sale sprawdz.'!$D$2:$CM$46,SALE!$A34,SALE!G$1)</f>
        <v>M.Cer</v>
      </c>
      <c r="H34" s="78" t="str">
        <f>INDEX('sale sprawdz.'!$D$2:$CM$46,SALE!$A34,SALE!H$1)</f>
        <v xml:space="preserve">s.M. </v>
      </c>
      <c r="I34" s="78" t="str">
        <f>INDEX('sale sprawdz.'!$D$2:$CM$46,SALE!$A34,SALE!I$1)</f>
        <v>I.Lew</v>
      </c>
      <c r="J34" s="78" t="str">
        <f>INDEX('sale sprawdz.'!$D$2:$CM$46,SALE!$A34,SALE!J$1)</f>
        <v>D.Kow</v>
      </c>
      <c r="K34" s="78" t="str">
        <f>INDEX('sale sprawdz.'!$D$2:$CM$46,SALE!$A34,SALE!K$1)</f>
        <v>E.Koc</v>
      </c>
      <c r="L34" s="78" t="str">
        <f>INDEX('sale sprawdz.'!$D$2:$CM$46,SALE!$A34,SALE!L$1)</f>
        <v>P.Sza</v>
      </c>
      <c r="M34" s="78" t="str">
        <f>INDEX('sale sprawdz.'!$D$2:$CM$46,SALE!$A34,SALE!M$1)</f>
        <v>M.Klu</v>
      </c>
      <c r="N34" s="78" t="str">
        <f>INDEX('sale sprawdz.'!$D$2:$CM$46,SALE!$A34,SALE!N$1)</f>
        <v>J.Bag</v>
      </c>
      <c r="O34" s="78" t="str">
        <f>INDEX('sale sprawdz.'!$D$2:$CM$46,SALE!$A34,SALE!O$1)</f>
        <v>K.And</v>
      </c>
      <c r="P34" s="78" t="str">
        <f>INDEX('sale sprawdz.'!$D$2:$CM$46,SALE!$A34,SALE!P$1)</f>
        <v>A.Grz</v>
      </c>
      <c r="Q34" s="78" t="str">
        <f>INDEX('sale sprawdz.'!$D$2:$CM$46,SALE!$A34,SALE!Q$1)</f>
        <v>A.Pis</v>
      </c>
      <c r="R34" s="78" t="str">
        <f>INDEX('sale sprawdz.'!$D$2:$CM$46,SALE!$A34,SALE!R$1)</f>
        <v>P.Mar</v>
      </c>
      <c r="S34" s="78" t="str">
        <f>INDEX('sale sprawdz.'!$D$2:$CM$46,SALE!$A34,SALE!S$1)</f>
        <v>M.Kop</v>
      </c>
      <c r="T34" s="78" t="str">
        <f>INDEX('sale sprawdz.'!$D$2:$CM$46,SALE!$A34,SALE!T$1)</f>
        <v>M.Kaz</v>
      </c>
      <c r="U34" s="78" t="str">
        <f>INDEX('sale sprawdz.'!$D$2:$CM$46,SALE!$A34,SALE!U$1)</f>
        <v>K.Bła</v>
      </c>
      <c r="V34" s="78" t="str">
        <f>INDEX('sale sprawdz.'!$D$2:$CM$46,SALE!$A34,SALE!V$1)</f>
        <v>M.Sta</v>
      </c>
      <c r="W34" s="78" t="str">
        <f>INDEX('sale sprawdz.'!$D$2:$CM$46,SALE!$A34,SALE!W$1)</f>
        <v>K.Bed</v>
      </c>
      <c r="X34" s="78" t="str">
        <f>INDEX('sale sprawdz.'!$D$2:$CM$46,SALE!$A34,SALE!X$1)</f>
        <v>K.Pap</v>
      </c>
      <c r="Y34" s="79" t="str">
        <f>INDEX('sale sprawdz.'!$D$2:$CM$46,SALE!$A34,SALE!Y$1)</f>
        <v>M.Sze</v>
      </c>
    </row>
    <row r="35" spans="1:25">
      <c r="A35" s="67">
        <v>33</v>
      </c>
      <c r="B35" s="259"/>
      <c r="C35" s="76">
        <v>6</v>
      </c>
      <c r="D35" s="77" t="str">
        <f>INDEX('sale sprawdz.'!$D$2:$CM$46,SALE!$A35,SALE!D$1)</f>
        <v>An Sa</v>
      </c>
      <c r="E35" s="78" t="str">
        <f>INDEX('sale sprawdz.'!$D$2:$CM$46,SALE!$A35,SALE!E$1)</f>
        <v>C.Mac</v>
      </c>
      <c r="F35" s="78" t="str">
        <f>INDEX('sale sprawdz.'!$D$2:$CM$46,SALE!$A35,SALE!F$1)</f>
        <v>M.Cer</v>
      </c>
      <c r="G35" s="78" t="str">
        <f>INDEX('sale sprawdz.'!$D$2:$CM$46,SALE!$A35,SALE!G$1)</f>
        <v>A.Pis</v>
      </c>
      <c r="H35" s="78" t="str">
        <f>INDEX('sale sprawdz.'!$D$2:$CM$46,SALE!$A35,SALE!H$1)</f>
        <v>M.Kop</v>
      </c>
      <c r="I35" s="78" t="str">
        <f>INDEX('sale sprawdz.'!$D$2:$CM$46,SALE!$A35,SALE!I$1)</f>
        <v>I.Lew</v>
      </c>
      <c r="J35" s="78" t="str">
        <f>INDEX('sale sprawdz.'!$D$2:$CM$46,SALE!$A35,SALE!J$1)</f>
        <v>K.Bła</v>
      </c>
      <c r="K35" s="78" t="str">
        <f>INDEX('sale sprawdz.'!$D$2:$CM$46,SALE!$A35,SALE!K$1)</f>
        <v>J.Bag</v>
      </c>
      <c r="L35" s="78" t="str">
        <f>INDEX('sale sprawdz.'!$D$2:$CM$46,SALE!$A35,SALE!L$1)</f>
        <v>P.Sza</v>
      </c>
      <c r="M35" s="78" t="str">
        <f>INDEX('sale sprawdz.'!$D$2:$CM$46,SALE!$A35,SALE!M$1)</f>
        <v>B.Czy</v>
      </c>
      <c r="N35" s="78" t="str">
        <f>INDEX('sale sprawdz.'!$D$2:$CM$46,SALE!$A35,SALE!N$1)</f>
        <v>D.Kow</v>
      </c>
      <c r="O35" s="78" t="str">
        <f>INDEX('sale sprawdz.'!$D$2:$CM$46,SALE!$A35,SALE!O$1)</f>
        <v>B.Gór</v>
      </c>
      <c r="P35" s="78" t="str">
        <f>INDEX('sale sprawdz.'!$D$2:$CM$46,SALE!$A35,SALE!P$1)</f>
        <v xml:space="preserve">s.M. </v>
      </c>
      <c r="Q35" s="78" t="str">
        <f>INDEX('sale sprawdz.'!$D$2:$CM$46,SALE!$A35,SALE!Q$1)</f>
        <v>D.Gra</v>
      </c>
      <c r="R35" s="78" t="str">
        <f>INDEX('sale sprawdz.'!$D$2:$CM$46,SALE!$A35,SALE!R$1)</f>
        <v>P.Mar</v>
      </c>
      <c r="S35" s="78" t="str">
        <f>INDEX('sale sprawdz.'!$D$2:$CM$46,SALE!$A35,SALE!S$1)</f>
        <v>J.Bąk</v>
      </c>
      <c r="T35" s="78" t="str">
        <f>INDEX('sale sprawdz.'!$D$2:$CM$46,SALE!$A35,SALE!T$1)</f>
        <v>D.Kul</v>
      </c>
      <c r="U35" s="78" t="str">
        <f>INDEX('sale sprawdz.'!$D$2:$CM$46,SALE!$A35,SALE!U$1)</f>
        <v>E.Kub</v>
      </c>
      <c r="V35" s="78" t="str">
        <f>INDEX('sale sprawdz.'!$D$2:$CM$46,SALE!$A35,SALE!V$1)</f>
        <v>A.Mat</v>
      </c>
      <c r="W35" s="78" t="str">
        <f>INDEX('sale sprawdz.'!$D$2:$CM$46,SALE!$A35,SALE!W$1)</f>
        <v>M.Mal</v>
      </c>
      <c r="X35" s="78" t="str">
        <f>INDEX('sale sprawdz.'!$D$2:$CM$46,SALE!$A35,SALE!X$1)</f>
        <v>K.Pap</v>
      </c>
      <c r="Y35" s="79" t="str">
        <f>INDEX('sale sprawdz.'!$D$2:$CM$46,SALE!$A35,SALE!Y$1)</f>
        <v>M.Sze</v>
      </c>
    </row>
    <row r="36" spans="1:25">
      <c r="A36" s="67">
        <v>34</v>
      </c>
      <c r="B36" s="259"/>
      <c r="C36" s="76">
        <v>7</v>
      </c>
      <c r="D36" s="77" t="str">
        <f>INDEX('sale sprawdz.'!$D$2:$CM$46,SALE!$A36,SALE!D$1)</f>
        <v>D.Gra</v>
      </c>
      <c r="E36" s="78" t="str">
        <f>INDEX('sale sprawdz.'!$D$2:$CM$46,SALE!$A36,SALE!E$1)</f>
        <v>M.Maz</v>
      </c>
      <c r="F36" s="78" t="str">
        <f>INDEX('sale sprawdz.'!$D$2:$CM$46,SALE!$A36,SALE!F$1)</f>
        <v>P.Sza</v>
      </c>
      <c r="G36" s="78" t="str">
        <f>INDEX('sale sprawdz.'!$D$2:$CM$46,SALE!$A36,SALE!G$1)</f>
        <v>A.Pis</v>
      </c>
      <c r="H36" s="78" t="str">
        <f>INDEX('sale sprawdz.'!$D$2:$CM$46,SALE!$A36,SALE!H$1)</f>
        <v>M.Kop</v>
      </c>
      <c r="I36" s="78" t="str">
        <f>INDEX('sale sprawdz.'!$D$2:$CM$46,SALE!$A36,SALE!I$1)</f>
        <v>C.Mac</v>
      </c>
      <c r="J36" s="78" t="str">
        <f>INDEX('sale sprawdz.'!$D$2:$CM$46,SALE!$A36,SALE!J$1)</f>
        <v>J.Bag</v>
      </c>
      <c r="K36" s="78" t="str">
        <f>INDEX('sale sprawdz.'!$D$2:$CM$46,SALE!$A36,SALE!K$1)</f>
        <v>A.Grz</v>
      </c>
      <c r="L36" s="78" t="str">
        <f>INDEX('sale sprawdz.'!$D$2:$CM$46,SALE!$A36,SALE!L$1)</f>
        <v>K.Bła</v>
      </c>
      <c r="M36" s="78" t="str">
        <f>INDEX('sale sprawdz.'!$D$2:$CM$46,SALE!$A36,SALE!M$1)</f>
        <v>B.Czy</v>
      </c>
      <c r="N36" s="78" t="str">
        <f>INDEX('sale sprawdz.'!$D$2:$CM$46,SALE!$A36,SALE!N$1)</f>
        <v xml:space="preserve">s.M. </v>
      </c>
      <c r="O36" s="78" t="str">
        <f>INDEX('sale sprawdz.'!$D$2:$CM$46,SALE!$A36,SALE!O$1)</f>
        <v>B.Gór</v>
      </c>
      <c r="P36" s="78" t="str">
        <f>INDEX('sale sprawdz.'!$D$2:$CM$46,SALE!$A36,SALE!P$1)</f>
        <v>M.Cza</v>
      </c>
      <c r="Q36" s="78" t="str">
        <f>INDEX('sale sprawdz.'!$D$2:$CM$46,SALE!$A36,SALE!Q$1)</f>
        <v>M.Trz</v>
      </c>
      <c r="R36" s="78" t="str">
        <f>INDEX('sale sprawdz.'!$D$2:$CM$46,SALE!$A36,SALE!R$1)</f>
        <v>P.Mar</v>
      </c>
      <c r="S36" s="78" t="str">
        <f>INDEX('sale sprawdz.'!$D$2:$CM$46,SALE!$A36,SALE!S$1)</f>
        <v>J.Bąk</v>
      </c>
      <c r="T36" s="78" t="str">
        <f>INDEX('sale sprawdz.'!$D$2:$CM$46,SALE!$A36,SALE!T$1)</f>
        <v>D.Kul</v>
      </c>
      <c r="U36" s="78" t="str">
        <f>INDEX('sale sprawdz.'!$D$2:$CM$46,SALE!$A36,SALE!U$1)</f>
        <v>E.Kub</v>
      </c>
      <c r="V36" s="78" t="str">
        <f>INDEX('sale sprawdz.'!$D$2:$CM$46,SALE!$A36,SALE!V$1)</f>
        <v>M.Sze</v>
      </c>
      <c r="W36" s="78" t="str">
        <f>INDEX('sale sprawdz.'!$D$2:$CM$46,SALE!$A36,SALE!W$1)</f>
        <v>M.Mal</v>
      </c>
      <c r="X36" s="78" t="str">
        <f>INDEX('sale sprawdz.'!$D$2:$CM$46,SALE!$A36,SALE!X$1)</f>
        <v>K.Pap</v>
      </c>
      <c r="Y36" s="79" t="str">
        <f>INDEX('sale sprawdz.'!$D$2:$CM$46,SALE!$A36,SALE!Y$1)</f>
        <v>M.Maj</v>
      </c>
    </row>
    <row r="37" spans="1:25">
      <c r="A37" s="67">
        <v>35</v>
      </c>
      <c r="B37" s="259"/>
      <c r="C37" s="76">
        <v>8</v>
      </c>
      <c r="D37" s="77" t="str">
        <f>INDEX('sale sprawdz.'!$D$2:$CM$46,SALE!$A37,SALE!D$1)</f>
        <v>D.Gra</v>
      </c>
      <c r="E37" s="78" t="str">
        <f>INDEX('sale sprawdz.'!$D$2:$CM$46,SALE!$A37,SALE!E$1)</f>
        <v>M.Maz</v>
      </c>
      <c r="F37" s="78" t="str">
        <f>INDEX('sale sprawdz.'!$D$2:$CM$46,SALE!$A37,SALE!F$1)</f>
        <v>M.Trz</v>
      </c>
      <c r="G37" s="78" t="str">
        <f>INDEX('sale sprawdz.'!$D$2:$CM$46,SALE!$A37,SALE!G$1)</f>
        <v>M.Mro</v>
      </c>
      <c r="H37" s="78" t="str">
        <f>INDEX('sale sprawdz.'!$D$2:$CM$46,SALE!$A37,SALE!H$1)</f>
        <v>M.Kop</v>
      </c>
      <c r="I37" s="78" t="str">
        <f>INDEX('sale sprawdz.'!$D$2:$CM$46,SALE!$A37,SALE!I$1)</f>
        <v>C.Mac</v>
      </c>
      <c r="J37" s="78" t="str">
        <f>INDEX('sale sprawdz.'!$D$2:$CM$46,SALE!$A37,SALE!J$1)</f>
        <v>A.Mat</v>
      </c>
      <c r="K37" s="78" t="str">
        <f>INDEX('sale sprawdz.'!$D$2:$CM$46,SALE!$A37,SALE!K$1)</f>
        <v>x</v>
      </c>
      <c r="L37" s="78" t="str">
        <f>INDEX('sale sprawdz.'!$D$2:$CM$46,SALE!$A37,SALE!L$1)</f>
        <v>K.Bła</v>
      </c>
      <c r="M37" s="78" t="str">
        <f>INDEX('sale sprawdz.'!$D$2:$CM$46,SALE!$A37,SALE!M$1)</f>
        <v>B.Gór</v>
      </c>
      <c r="N37" s="78" t="str">
        <f>INDEX('sale sprawdz.'!$D$2:$CM$46,SALE!$A37,SALE!N$1)</f>
        <v xml:space="preserve">s.M. </v>
      </c>
      <c r="O37" s="78" t="str">
        <f>INDEX('sale sprawdz.'!$D$2:$CM$46,SALE!$A37,SALE!O$1)</f>
        <v>B.Czy</v>
      </c>
      <c r="P37" s="78" t="str">
        <f>INDEX('sale sprawdz.'!$D$2:$CM$46,SALE!$A37,SALE!P$1)</f>
        <v>A.Grz</v>
      </c>
      <c r="Q37" s="78" t="str">
        <f>INDEX('sale sprawdz.'!$D$2:$CM$46,SALE!$A37,SALE!Q$1)</f>
        <v>J.Bag</v>
      </c>
      <c r="R37" s="78" t="str">
        <f>INDEX('sale sprawdz.'!$D$2:$CM$46,SALE!$A37,SALE!R$1)</f>
        <v>P.Mar</v>
      </c>
      <c r="S37" s="78" t="str">
        <f>INDEX('sale sprawdz.'!$D$2:$CM$46,SALE!$A37,SALE!S$1)</f>
        <v>J.Bąk</v>
      </c>
      <c r="T37" s="78" t="str">
        <f>INDEX('sale sprawdz.'!$D$2:$CM$46,SALE!$A37,SALE!T$1)</f>
        <v>D.Kul</v>
      </c>
      <c r="U37" s="78" t="str">
        <f>INDEX('sale sprawdz.'!$D$2:$CM$46,SALE!$A37,SALE!U$1)</f>
        <v>M.Cza</v>
      </c>
      <c r="V37" s="78" t="str">
        <f>INDEX('sale sprawdz.'!$D$2:$CM$46,SALE!$A37,SALE!V$1)</f>
        <v>x</v>
      </c>
      <c r="W37" s="78" t="str">
        <f>INDEX('sale sprawdz.'!$D$2:$CM$46,SALE!$A37,SALE!W$1)</f>
        <v>x</v>
      </c>
      <c r="X37" s="78" t="str">
        <f>INDEX('sale sprawdz.'!$D$2:$CM$46,SALE!$A37,SALE!X$1)</f>
        <v>K.Pap</v>
      </c>
      <c r="Y37" s="79" t="str">
        <f>INDEX('sale sprawdz.'!$D$2:$CM$46,SALE!$A37,SALE!Y$1)</f>
        <v>M.Maj</v>
      </c>
    </row>
    <row r="38" spans="1:25" ht="15.75" thickBot="1">
      <c r="A38" s="67">
        <v>36</v>
      </c>
      <c r="B38" s="261"/>
      <c r="C38" s="84">
        <v>9</v>
      </c>
      <c r="D38" s="85" t="str">
        <f>INDEX('sale sprawdz.'!$D$2:$CM$46,SALE!$A38,SALE!D$1)</f>
        <v>D.Gra</v>
      </c>
      <c r="E38" s="86" t="str">
        <f>INDEX('sale sprawdz.'!$D$2:$CM$46,SALE!$A38,SALE!E$1)</f>
        <v>M.Maz</v>
      </c>
      <c r="F38" s="86" t="str">
        <f>INDEX('sale sprawdz.'!$D$2:$CM$46,SALE!$A38,SALE!F$1)</f>
        <v>M.Trz</v>
      </c>
      <c r="G38" s="86" t="str">
        <f>INDEX('sale sprawdz.'!$D$2:$CM$46,SALE!$A38,SALE!G$1)</f>
        <v>M.Mro</v>
      </c>
      <c r="H38" s="86" t="str">
        <f>INDEX('sale sprawdz.'!$D$2:$CM$46,SALE!$A38,SALE!H$1)</f>
        <v>x</v>
      </c>
      <c r="I38" s="86" t="str">
        <f>INDEX('sale sprawdz.'!$D$2:$CM$46,SALE!$A38,SALE!I$1)</f>
        <v>x</v>
      </c>
      <c r="J38" s="86" t="str">
        <f>INDEX('sale sprawdz.'!$D$2:$CM$46,SALE!$A38,SALE!J$1)</f>
        <v>A.Mat</v>
      </c>
      <c r="K38" s="86" t="str">
        <f>INDEX('sale sprawdz.'!$D$2:$CM$46,SALE!$A38,SALE!K$1)</f>
        <v>x</v>
      </c>
      <c r="L38" s="86" t="str">
        <f>INDEX('sale sprawdz.'!$D$2:$CM$46,SALE!$A38,SALE!L$1)</f>
        <v>K.Bła</v>
      </c>
      <c r="M38" s="86" t="str">
        <f>INDEX('sale sprawdz.'!$D$2:$CM$46,SALE!$A38,SALE!M$1)</f>
        <v>x</v>
      </c>
      <c r="N38" s="86" t="str">
        <f>INDEX('sale sprawdz.'!$D$2:$CM$46,SALE!$A38,SALE!N$1)</f>
        <v>x</v>
      </c>
      <c r="O38" s="86" t="str">
        <f>INDEX('sale sprawdz.'!$D$2:$CM$46,SALE!$A38,SALE!O$1)</f>
        <v>B.Czy</v>
      </c>
      <c r="P38" s="86" t="str">
        <f>INDEX('sale sprawdz.'!$D$2:$CM$46,SALE!$A38,SALE!P$1)</f>
        <v>E.Kub</v>
      </c>
      <c r="Q38" s="86" t="str">
        <f>INDEX('sale sprawdz.'!$D$2:$CM$46,SALE!$A38,SALE!Q$1)</f>
        <v>J.Bag</v>
      </c>
      <c r="R38" s="86" t="str">
        <f>INDEX('sale sprawdz.'!$D$2:$CM$46,SALE!$A38,SALE!R$1)</f>
        <v>P.Mar</v>
      </c>
      <c r="S38" s="86" t="str">
        <f>INDEX('sale sprawdz.'!$D$2:$CM$46,SALE!$A38,SALE!S$1)</f>
        <v>J.Bąk</v>
      </c>
      <c r="T38" s="86" t="str">
        <f>INDEX('sale sprawdz.'!$D$2:$CM$46,SALE!$A38,SALE!T$1)</f>
        <v>D.Kul</v>
      </c>
      <c r="U38" s="86" t="str">
        <f>INDEX('sale sprawdz.'!$D$2:$CM$46,SALE!$A38,SALE!U$1)</f>
        <v>M.Cza</v>
      </c>
      <c r="V38" s="86" t="str">
        <f>INDEX('sale sprawdz.'!$D$2:$CM$46,SALE!$A38,SALE!V$1)</f>
        <v>x</v>
      </c>
      <c r="W38" s="86" t="str">
        <f>INDEX('sale sprawdz.'!$D$2:$CM$46,SALE!$A38,SALE!W$1)</f>
        <v>x</v>
      </c>
      <c r="X38" s="86" t="str">
        <f>INDEX('sale sprawdz.'!$D$2:$CM$46,SALE!$A38,SALE!X$1)</f>
        <v>K.Pap</v>
      </c>
      <c r="Y38" s="87" t="str">
        <f>INDEX('sale sprawdz.'!$D$2:$CM$46,SALE!$A38,SALE!Y$1)</f>
        <v>x</v>
      </c>
    </row>
    <row r="39" spans="1:25">
      <c r="A39" s="67">
        <v>37</v>
      </c>
      <c r="B39" s="258" t="s">
        <v>155</v>
      </c>
      <c r="C39" s="72">
        <v>1</v>
      </c>
      <c r="D39" s="73" t="str">
        <f>INDEX('sale sprawdz.'!$D$2:$CM$46,SALE!$A39,SALE!D$1)</f>
        <v>x</v>
      </c>
      <c r="E39" s="74" t="str">
        <f>INDEX('sale sprawdz.'!$D$2:$CM$46,SALE!$A39,SALE!E$1)</f>
        <v>M.Maz</v>
      </c>
      <c r="F39" s="74" t="str">
        <f>INDEX('sale sprawdz.'!$D$2:$CM$46,SALE!$A39,SALE!F$1)</f>
        <v>K.Bed</v>
      </c>
      <c r="G39" s="74" t="str">
        <f>INDEX('sale sprawdz.'!$D$2:$CM$46,SALE!$A39,SALE!G$1)</f>
        <v>J.Mie</v>
      </c>
      <c r="H39" s="74" t="str">
        <f>INDEX('sale sprawdz.'!$D$2:$CM$46,SALE!$A39,SALE!H$1)</f>
        <v>E.Koc</v>
      </c>
      <c r="I39" s="74" t="str">
        <f>INDEX('sale sprawdz.'!$D$2:$CM$46,SALE!$A39,SALE!I$1)</f>
        <v>A.Mat</v>
      </c>
      <c r="J39" s="74" t="str">
        <f>INDEX('sale sprawdz.'!$D$2:$CM$46,SALE!$A39,SALE!J$1)</f>
        <v>x</v>
      </c>
      <c r="K39" s="74" t="str">
        <f>INDEX('sale sprawdz.'!$D$2:$CM$46,SALE!$A39,SALE!K$1)</f>
        <v>K.And</v>
      </c>
      <c r="L39" s="74" t="str">
        <f>INDEX('sale sprawdz.'!$D$2:$CM$46,SALE!$A39,SALE!L$1)</f>
        <v>J.Bag</v>
      </c>
      <c r="M39" s="74" t="str">
        <f>INDEX('sale sprawdz.'!$D$2:$CM$46,SALE!$A39,SALE!M$1)</f>
        <v>M.Klu</v>
      </c>
      <c r="N39" s="74" t="str">
        <f>INDEX('sale sprawdz.'!$D$2:$CM$46,SALE!$A39,SALE!N$1)</f>
        <v>D.Kow</v>
      </c>
      <c r="O39" s="74" t="str">
        <f>INDEX('sale sprawdz.'!$D$2:$CM$46,SALE!$A39,SALE!O$1)</f>
        <v>B.Czy</v>
      </c>
      <c r="P39" s="74" t="str">
        <f>INDEX('sale sprawdz.'!$D$2:$CM$46,SALE!$A39,SALE!P$1)</f>
        <v>P.Sza</v>
      </c>
      <c r="Q39" s="74" t="str">
        <f>INDEX('sale sprawdz.'!$D$2:$CM$46,SALE!$A39,SALE!Q$1)</f>
        <v xml:space="preserve">s.M. </v>
      </c>
      <c r="R39" s="74" t="str">
        <f>INDEX('sale sprawdz.'!$D$2:$CM$46,SALE!$A39,SALE!R$1)</f>
        <v>x</v>
      </c>
      <c r="S39" s="74" t="str">
        <f>INDEX('sale sprawdz.'!$D$2:$CM$46,SALE!$A39,SALE!S$1)</f>
        <v>M.Kaz</v>
      </c>
      <c r="T39" s="74" t="str">
        <f>INDEX('sale sprawdz.'!$D$2:$CM$46,SALE!$A39,SALE!T$1)</f>
        <v>A.Zia</v>
      </c>
      <c r="U39" s="74" t="str">
        <f>INDEX('sale sprawdz.'!$D$2:$CM$46,SALE!$A39,SALE!U$1)</f>
        <v>x</v>
      </c>
      <c r="V39" s="74" t="str">
        <f>INDEX('sale sprawdz.'!$D$2:$CM$46,SALE!$A39,SALE!V$1)</f>
        <v>M.Kop</v>
      </c>
      <c r="W39" s="74" t="str">
        <f>INDEX('sale sprawdz.'!$D$2:$CM$46,SALE!$A39,SALE!W$1)</f>
        <v>I.Lew</v>
      </c>
      <c r="X39" s="74" t="str">
        <f>INDEX('sale sprawdz.'!$D$2:$CM$46,SALE!$A39,SALE!X$1)</f>
        <v>M.Mro</v>
      </c>
      <c r="Y39" s="75" t="str">
        <f>INDEX('sale sprawdz.'!$D$2:$CM$46,SALE!$A39,SALE!Y$1)</f>
        <v>H.Prz</v>
      </c>
    </row>
    <row r="40" spans="1:25">
      <c r="A40" s="67">
        <v>38</v>
      </c>
      <c r="B40" s="259"/>
      <c r="C40" s="76">
        <v>2</v>
      </c>
      <c r="D40" s="77" t="str">
        <f>INDEX('sale sprawdz.'!$D$2:$CM$46,SALE!$A40,SALE!D$1)</f>
        <v>A.Grz</v>
      </c>
      <c r="E40" s="78" t="str">
        <f>INDEX('sale sprawdz.'!$D$2:$CM$46,SALE!$A40,SALE!E$1)</f>
        <v>M.Maz</v>
      </c>
      <c r="F40" s="78" t="str">
        <f>INDEX('sale sprawdz.'!$D$2:$CM$46,SALE!$A40,SALE!F$1)</f>
        <v>K.Bed</v>
      </c>
      <c r="G40" s="78" t="str">
        <f>INDEX('sale sprawdz.'!$D$2:$CM$46,SALE!$A40,SALE!G$1)</f>
        <v>A.Pis</v>
      </c>
      <c r="H40" s="78" t="str">
        <f>INDEX('sale sprawdz.'!$D$2:$CM$46,SALE!$A40,SALE!H$1)</f>
        <v>E.Koc</v>
      </c>
      <c r="I40" s="78" t="str">
        <f>INDEX('sale sprawdz.'!$D$2:$CM$46,SALE!$A40,SALE!I$1)</f>
        <v>A.Mat</v>
      </c>
      <c r="J40" s="78" t="str">
        <f>INDEX('sale sprawdz.'!$D$2:$CM$46,SALE!$A40,SALE!J$1)</f>
        <v>An Sa</v>
      </c>
      <c r="K40" s="78" t="str">
        <f>INDEX('sale sprawdz.'!$D$2:$CM$46,SALE!$A40,SALE!K$1)</f>
        <v>K.And</v>
      </c>
      <c r="L40" s="78" t="str">
        <f>INDEX('sale sprawdz.'!$D$2:$CM$46,SALE!$A40,SALE!L$1)</f>
        <v>I.Kaw</v>
      </c>
      <c r="M40" s="78" t="str">
        <f>INDEX('sale sprawdz.'!$D$2:$CM$46,SALE!$A40,SALE!M$1)</f>
        <v>M.Klu</v>
      </c>
      <c r="N40" s="78" t="str">
        <f>INDEX('sale sprawdz.'!$D$2:$CM$46,SALE!$A40,SALE!N$1)</f>
        <v>P.Sza</v>
      </c>
      <c r="O40" s="78" t="str">
        <f>INDEX('sale sprawdz.'!$D$2:$CM$46,SALE!$A40,SALE!O$1)</f>
        <v>B.Czy</v>
      </c>
      <c r="P40" s="78" t="str">
        <f>INDEX('sale sprawdz.'!$D$2:$CM$46,SALE!$A40,SALE!P$1)</f>
        <v>M.Maj</v>
      </c>
      <c r="Q40" s="78" t="str">
        <f>INDEX('sale sprawdz.'!$D$2:$CM$46,SALE!$A40,SALE!Q$1)</f>
        <v>J.Mie</v>
      </c>
      <c r="R40" s="78" t="str">
        <f>INDEX('sale sprawdz.'!$D$2:$CM$46,SALE!$A40,SALE!R$1)</f>
        <v>M.Kop</v>
      </c>
      <c r="S40" s="78" t="str">
        <f>INDEX('sale sprawdz.'!$D$2:$CM$46,SALE!$A40,SALE!S$1)</f>
        <v>M.Kaz</v>
      </c>
      <c r="T40" s="78" t="str">
        <f>INDEX('sale sprawdz.'!$D$2:$CM$46,SALE!$A40,SALE!T$1)</f>
        <v>A.Zia</v>
      </c>
      <c r="U40" s="78" t="str">
        <f>INDEX('sale sprawdz.'!$D$2:$CM$46,SALE!$A40,SALE!U$1)</f>
        <v>J.Bag</v>
      </c>
      <c r="V40" s="78" t="str">
        <f>INDEX('sale sprawdz.'!$D$2:$CM$46,SALE!$A40,SALE!V$1)</f>
        <v>A.Was</v>
      </c>
      <c r="W40" s="78" t="str">
        <f>INDEX('sale sprawdz.'!$D$2:$CM$46,SALE!$A40,SALE!W$1)</f>
        <v>K.Wój</v>
      </c>
      <c r="X40" s="78" t="str">
        <f>INDEX('sale sprawdz.'!$D$2:$CM$46,SALE!$A40,SALE!X$1)</f>
        <v>M.Cer</v>
      </c>
      <c r="Y40" s="79" t="str">
        <f>INDEX('sale sprawdz.'!$D$2:$CM$46,SALE!$A40,SALE!Y$1)</f>
        <v>H.Prz</v>
      </c>
    </row>
    <row r="41" spans="1:25">
      <c r="A41" s="67">
        <v>39</v>
      </c>
      <c r="B41" s="259"/>
      <c r="C41" s="76">
        <v>3</v>
      </c>
      <c r="D41" s="77" t="str">
        <f>INDEX('sale sprawdz.'!$D$2:$CM$46,SALE!$A41,SALE!D$1)</f>
        <v>A.Grz</v>
      </c>
      <c r="E41" s="78" t="str">
        <f>INDEX('sale sprawdz.'!$D$2:$CM$46,SALE!$A41,SALE!E$1)</f>
        <v>M.Maz</v>
      </c>
      <c r="F41" s="78" t="str">
        <f>INDEX('sale sprawdz.'!$D$2:$CM$46,SALE!$A41,SALE!F$1)</f>
        <v>K.Bed</v>
      </c>
      <c r="G41" s="78" t="str">
        <f>INDEX('sale sprawdz.'!$D$2:$CM$46,SALE!$A41,SALE!G$1)</f>
        <v>A.Pis</v>
      </c>
      <c r="H41" s="78" t="str">
        <f>INDEX('sale sprawdz.'!$D$2:$CM$46,SALE!$A41,SALE!H$1)</f>
        <v>E.Koc</v>
      </c>
      <c r="I41" s="78" t="str">
        <f>INDEX('sale sprawdz.'!$D$2:$CM$46,SALE!$A41,SALE!I$1)</f>
        <v>A.Mat</v>
      </c>
      <c r="J41" s="78" t="str">
        <f>INDEX('sale sprawdz.'!$D$2:$CM$46,SALE!$A41,SALE!J$1)</f>
        <v>I.Lew</v>
      </c>
      <c r="K41" s="78" t="str">
        <f>INDEX('sale sprawdz.'!$D$2:$CM$46,SALE!$A41,SALE!K$1)</f>
        <v>K.And</v>
      </c>
      <c r="L41" s="78" t="str">
        <f>INDEX('sale sprawdz.'!$D$2:$CM$46,SALE!$A41,SALE!L$1)</f>
        <v>I.Kaw</v>
      </c>
      <c r="M41" s="78" t="str">
        <f>INDEX('sale sprawdz.'!$D$2:$CM$46,SALE!$A41,SALE!M$1)</f>
        <v>M.Klu</v>
      </c>
      <c r="N41" s="78" t="str">
        <f>INDEX('sale sprawdz.'!$D$2:$CM$46,SALE!$A41,SALE!N$1)</f>
        <v>D.Kow</v>
      </c>
      <c r="O41" s="78" t="str">
        <f>INDEX('sale sprawdz.'!$D$2:$CM$46,SALE!$A41,SALE!O$1)</f>
        <v>B.Czy</v>
      </c>
      <c r="P41" s="78" t="str">
        <f>INDEX('sale sprawdz.'!$D$2:$CM$46,SALE!$A41,SALE!P$1)</f>
        <v>M.Maj</v>
      </c>
      <c r="Q41" s="78" t="str">
        <f>INDEX('sale sprawdz.'!$D$2:$CM$46,SALE!$A41,SALE!Q$1)</f>
        <v>P.Sza</v>
      </c>
      <c r="R41" s="78" t="str">
        <f>INDEX('sale sprawdz.'!$D$2:$CM$46,SALE!$A41,SALE!R$1)</f>
        <v>P.Mar</v>
      </c>
      <c r="S41" s="78" t="str">
        <f>INDEX('sale sprawdz.'!$D$2:$CM$46,SALE!$A41,SALE!S$1)</f>
        <v>B.Gór</v>
      </c>
      <c r="T41" s="78" t="str">
        <f>INDEX('sale sprawdz.'!$D$2:$CM$46,SALE!$A41,SALE!T$1)</f>
        <v>D.Kul</v>
      </c>
      <c r="U41" s="78" t="str">
        <f>INDEX('sale sprawdz.'!$D$2:$CM$46,SALE!$A41,SALE!U$1)</f>
        <v>M.Kaz</v>
      </c>
      <c r="V41" s="78" t="str">
        <f>INDEX('sale sprawdz.'!$D$2:$CM$46,SALE!$A41,SALE!V$1)</f>
        <v>K.Pap</v>
      </c>
      <c r="W41" s="78" t="str">
        <f>INDEX('sale sprawdz.'!$D$2:$CM$46,SALE!$A41,SALE!W$1)</f>
        <v>J.Mie</v>
      </c>
      <c r="X41" s="78" t="str">
        <f>INDEX('sale sprawdz.'!$D$2:$CM$46,SALE!$A41,SALE!X$1)</f>
        <v>M.Cer</v>
      </c>
      <c r="Y41" s="79" t="str">
        <f>INDEX('sale sprawdz.'!$D$2:$CM$46,SALE!$A41,SALE!Y$1)</f>
        <v>A.Zia</v>
      </c>
    </row>
    <row r="42" spans="1:25">
      <c r="A42" s="67">
        <v>40</v>
      </c>
      <c r="B42" s="259"/>
      <c r="C42" s="76">
        <v>4</v>
      </c>
      <c r="D42" s="77" t="str">
        <f>INDEX('sale sprawdz.'!$D$2:$CM$46,SALE!$A42,SALE!D$1)</f>
        <v>An Sa</v>
      </c>
      <c r="E42" s="78" t="str">
        <f>INDEX('sale sprawdz.'!$D$2:$CM$46,SALE!$A42,SALE!E$1)</f>
        <v xml:space="preserve">s.M. </v>
      </c>
      <c r="F42" s="78" t="str">
        <f>INDEX('sale sprawdz.'!$D$2:$CM$46,SALE!$A42,SALE!F$1)</f>
        <v>M.Maz</v>
      </c>
      <c r="G42" s="78" t="str">
        <f>INDEX('sale sprawdz.'!$D$2:$CM$46,SALE!$A42,SALE!G$1)</f>
        <v>A.Pis</v>
      </c>
      <c r="H42" s="78" t="str">
        <f>INDEX('sale sprawdz.'!$D$2:$CM$46,SALE!$A42,SALE!H$1)</f>
        <v>M.Kop</v>
      </c>
      <c r="I42" s="78" t="str">
        <f>INDEX('sale sprawdz.'!$D$2:$CM$46,SALE!$A42,SALE!I$1)</f>
        <v>A.Mat</v>
      </c>
      <c r="J42" s="78" t="str">
        <f>INDEX('sale sprawdz.'!$D$2:$CM$46,SALE!$A42,SALE!J$1)</f>
        <v>D.Kow</v>
      </c>
      <c r="K42" s="78" t="str">
        <f>INDEX('sale sprawdz.'!$D$2:$CM$46,SALE!$A42,SALE!K$1)</f>
        <v>J.Bag</v>
      </c>
      <c r="L42" s="78" t="str">
        <f>INDEX('sale sprawdz.'!$D$2:$CM$46,SALE!$A42,SALE!L$1)</f>
        <v>A.Grz</v>
      </c>
      <c r="M42" s="78" t="str">
        <f>INDEX('sale sprawdz.'!$D$2:$CM$46,SALE!$A42,SALE!M$1)</f>
        <v>M.Klu</v>
      </c>
      <c r="N42" s="78" t="str">
        <f>INDEX('sale sprawdz.'!$D$2:$CM$46,SALE!$A42,SALE!N$1)</f>
        <v>I.Lew</v>
      </c>
      <c r="O42" s="78" t="str">
        <f>INDEX('sale sprawdz.'!$D$2:$CM$46,SALE!$A42,SALE!O$1)</f>
        <v>M.Kaz</v>
      </c>
      <c r="P42" s="78" t="str">
        <f>INDEX('sale sprawdz.'!$D$2:$CM$46,SALE!$A42,SALE!P$1)</f>
        <v>M.Maj</v>
      </c>
      <c r="Q42" s="78" t="str">
        <f>INDEX('sale sprawdz.'!$D$2:$CM$46,SALE!$A42,SALE!Q$1)</f>
        <v>K.Wój</v>
      </c>
      <c r="R42" s="78" t="str">
        <f>INDEX('sale sprawdz.'!$D$2:$CM$46,SALE!$A42,SALE!R$1)</f>
        <v>P.Mar</v>
      </c>
      <c r="S42" s="78" t="str">
        <f>INDEX('sale sprawdz.'!$D$2:$CM$46,SALE!$A42,SALE!S$1)</f>
        <v>B.Gór</v>
      </c>
      <c r="T42" s="78" t="str">
        <f>INDEX('sale sprawdz.'!$D$2:$CM$46,SALE!$A42,SALE!T$1)</f>
        <v>D.Kul</v>
      </c>
      <c r="U42" s="78" t="str">
        <f>INDEX('sale sprawdz.'!$D$2:$CM$46,SALE!$A42,SALE!U$1)</f>
        <v>K.Bła</v>
      </c>
      <c r="V42" s="78" t="str">
        <f>INDEX('sale sprawdz.'!$D$2:$CM$46,SALE!$A42,SALE!V$1)</f>
        <v>A.Was</v>
      </c>
      <c r="W42" s="78" t="str">
        <f>INDEX('sale sprawdz.'!$D$2:$CM$46,SALE!$A42,SALE!W$1)</f>
        <v>K.Pap</v>
      </c>
      <c r="X42" s="78" t="str">
        <f>INDEX('sale sprawdz.'!$D$2:$CM$46,SALE!$A42,SALE!X$1)</f>
        <v>M.Mal</v>
      </c>
      <c r="Y42" s="79" t="str">
        <f>INDEX('sale sprawdz.'!$D$2:$CM$46,SALE!$A42,SALE!Y$1)</f>
        <v>H.Prz</v>
      </c>
    </row>
    <row r="43" spans="1:25">
      <c r="A43" s="67">
        <v>41</v>
      </c>
      <c r="B43" s="259"/>
      <c r="C43" s="76">
        <v>5</v>
      </c>
      <c r="D43" s="77" t="str">
        <f>INDEX('sale sprawdz.'!$D$2:$CM$46,SALE!$A43,SALE!D$1)</f>
        <v>M.Sze</v>
      </c>
      <c r="E43" s="78" t="str">
        <f>INDEX('sale sprawdz.'!$D$2:$CM$46,SALE!$A43,SALE!E$1)</f>
        <v>M.Maj</v>
      </c>
      <c r="F43" s="78" t="str">
        <f>INDEX('sale sprawdz.'!$D$2:$CM$46,SALE!$A43,SALE!F$1)</f>
        <v>M.Trz</v>
      </c>
      <c r="G43" s="78" t="str">
        <f>INDEX('sale sprawdz.'!$D$2:$CM$46,SALE!$A43,SALE!G$1)</f>
        <v>A.Pis</v>
      </c>
      <c r="H43" s="78" t="str">
        <f>INDEX('sale sprawdz.'!$D$2:$CM$46,SALE!$A43,SALE!H$1)</f>
        <v>M.Kop</v>
      </c>
      <c r="I43" s="78" t="str">
        <f>INDEX('sale sprawdz.'!$D$2:$CM$46,SALE!$A43,SALE!I$1)</f>
        <v>A.Mat</v>
      </c>
      <c r="J43" s="78" t="str">
        <f>INDEX('sale sprawdz.'!$D$2:$CM$46,SALE!$A43,SALE!J$1)</f>
        <v>A.Grz</v>
      </c>
      <c r="K43" s="78" t="str">
        <f>INDEX('sale sprawdz.'!$D$2:$CM$46,SALE!$A43,SALE!K$1)</f>
        <v>I.Lew</v>
      </c>
      <c r="L43" s="78" t="str">
        <f>INDEX('sale sprawdz.'!$D$2:$CM$46,SALE!$A43,SALE!L$1)</f>
        <v>I.Kaw</v>
      </c>
      <c r="M43" s="78" t="str">
        <f>INDEX('sale sprawdz.'!$D$2:$CM$46,SALE!$A43,SALE!M$1)</f>
        <v>J.Bag</v>
      </c>
      <c r="N43" s="78" t="str">
        <f>INDEX('sale sprawdz.'!$D$2:$CM$46,SALE!$A43,SALE!N$1)</f>
        <v>D.Kow</v>
      </c>
      <c r="O43" s="78" t="str">
        <f>INDEX('sale sprawdz.'!$D$2:$CM$46,SALE!$A43,SALE!O$1)</f>
        <v>B.Czy</v>
      </c>
      <c r="P43" s="78" t="str">
        <f>INDEX('sale sprawdz.'!$D$2:$CM$46,SALE!$A43,SALE!P$1)</f>
        <v>E.Kub</v>
      </c>
      <c r="Q43" s="78" t="str">
        <f>INDEX('sale sprawdz.'!$D$2:$CM$46,SALE!$A43,SALE!Q$1)</f>
        <v>K.Wój</v>
      </c>
      <c r="R43" s="78" t="str">
        <f>INDEX('sale sprawdz.'!$D$2:$CM$46,SALE!$A43,SALE!R$1)</f>
        <v>M.Kaz</v>
      </c>
      <c r="S43" s="78" t="str">
        <f>INDEX('sale sprawdz.'!$D$2:$CM$46,SALE!$A43,SALE!S$1)</f>
        <v>P.Sza</v>
      </c>
      <c r="T43" s="78" t="str">
        <f>INDEX('sale sprawdz.'!$D$2:$CM$46,SALE!$A43,SALE!T$1)</f>
        <v>M.Maz</v>
      </c>
      <c r="U43" s="78" t="str">
        <f>INDEX('sale sprawdz.'!$D$2:$CM$46,SALE!$A43,SALE!U$1)</f>
        <v>K.And</v>
      </c>
      <c r="V43" s="78" t="str">
        <f>INDEX('sale sprawdz.'!$D$2:$CM$46,SALE!$A43,SALE!V$1)</f>
        <v>A.Was</v>
      </c>
      <c r="W43" s="78" t="str">
        <f>INDEX('sale sprawdz.'!$D$2:$CM$46,SALE!$A43,SALE!W$1)</f>
        <v>K.Bed</v>
      </c>
      <c r="X43" s="78" t="str">
        <f>INDEX('sale sprawdz.'!$D$2:$CM$46,SALE!$A43,SALE!X$1)</f>
        <v>Al Sa</v>
      </c>
      <c r="Y43" s="79" t="str">
        <f>INDEX('sale sprawdz.'!$D$2:$CM$46,SALE!$A43,SALE!Y$1)</f>
        <v>H.Prz</v>
      </c>
    </row>
    <row r="44" spans="1:25">
      <c r="A44" s="67">
        <v>42</v>
      </c>
      <c r="B44" s="259"/>
      <c r="C44" s="76">
        <v>6</v>
      </c>
      <c r="D44" s="77" t="str">
        <f>INDEX('sale sprawdz.'!$D$2:$CM$46,SALE!$A44,SALE!D$1)</f>
        <v>M.Sze</v>
      </c>
      <c r="E44" s="78" t="str">
        <f>INDEX('sale sprawdz.'!$D$2:$CM$46,SALE!$A44,SALE!E$1)</f>
        <v>D.Gra</v>
      </c>
      <c r="F44" s="78" t="str">
        <f>INDEX('sale sprawdz.'!$D$2:$CM$46,SALE!$A44,SALE!F$1)</f>
        <v>M.Trz</v>
      </c>
      <c r="G44" s="78" t="str">
        <f>INDEX('sale sprawdz.'!$D$2:$CM$46,SALE!$A44,SALE!G$1)</f>
        <v>H.And</v>
      </c>
      <c r="H44" s="78" t="str">
        <f>INDEX('sale sprawdz.'!$D$2:$CM$46,SALE!$A44,SALE!H$1)</f>
        <v>M.Kop</v>
      </c>
      <c r="I44" s="78" t="str">
        <f>INDEX('sale sprawdz.'!$D$2:$CM$46,SALE!$A44,SALE!I$1)</f>
        <v>A.Mat</v>
      </c>
      <c r="J44" s="78" t="str">
        <f>INDEX('sale sprawdz.'!$D$2:$CM$46,SALE!$A44,SALE!J$1)</f>
        <v>P.Mar</v>
      </c>
      <c r="K44" s="78" t="str">
        <f>INDEX('sale sprawdz.'!$D$2:$CM$46,SALE!$A44,SALE!K$1)</f>
        <v>I.Lew</v>
      </c>
      <c r="L44" s="78" t="str">
        <f>INDEX('sale sprawdz.'!$D$2:$CM$46,SALE!$A44,SALE!L$1)</f>
        <v>I.Kaw</v>
      </c>
      <c r="M44" s="78" t="str">
        <f>INDEX('sale sprawdz.'!$D$2:$CM$46,SALE!$A44,SALE!M$1)</f>
        <v>J.Bag</v>
      </c>
      <c r="N44" s="78" t="str">
        <f>INDEX('sale sprawdz.'!$D$2:$CM$46,SALE!$A44,SALE!N$1)</f>
        <v>M.Kaz</v>
      </c>
      <c r="O44" s="78" t="str">
        <f>INDEX('sale sprawdz.'!$D$2:$CM$46,SALE!$A44,SALE!O$1)</f>
        <v>B.Czy</v>
      </c>
      <c r="P44" s="78" t="str">
        <f>INDEX('sale sprawdz.'!$D$2:$CM$46,SALE!$A44,SALE!P$1)</f>
        <v>E.Kub</v>
      </c>
      <c r="Q44" s="78" t="str">
        <f>INDEX('sale sprawdz.'!$D$2:$CM$46,SALE!$A44,SALE!Q$1)</f>
        <v>M.Cer</v>
      </c>
      <c r="R44" s="78" t="str">
        <f>INDEX('sale sprawdz.'!$D$2:$CM$46,SALE!$A44,SALE!R$1)</f>
        <v>D.Kul</v>
      </c>
      <c r="S44" s="78" t="str">
        <f>INDEX('sale sprawdz.'!$D$2:$CM$46,SALE!$A44,SALE!S$1)</f>
        <v>B.Gór</v>
      </c>
      <c r="T44" s="78" t="str">
        <f>INDEX('sale sprawdz.'!$D$2:$CM$46,SALE!$A44,SALE!T$1)</f>
        <v>M.Maz</v>
      </c>
      <c r="U44" s="78" t="str">
        <f>INDEX('sale sprawdz.'!$D$2:$CM$46,SALE!$A44,SALE!U$1)</f>
        <v>M.Maj</v>
      </c>
      <c r="V44" s="78" t="str">
        <f>INDEX('sale sprawdz.'!$D$2:$CM$46,SALE!$A44,SALE!V$1)</f>
        <v>A.Was</v>
      </c>
      <c r="W44" s="78" t="str">
        <f>INDEX('sale sprawdz.'!$D$2:$CM$46,SALE!$A44,SALE!W$1)</f>
        <v>P.Sza</v>
      </c>
      <c r="X44" s="78" t="str">
        <f>INDEX('sale sprawdz.'!$D$2:$CM$46,SALE!$A44,SALE!X$1)</f>
        <v>M.Mal</v>
      </c>
      <c r="Y44" s="79" t="str">
        <f>INDEX('sale sprawdz.'!$D$2:$CM$46,SALE!$A44,SALE!Y$1)</f>
        <v>K.Pap</v>
      </c>
    </row>
    <row r="45" spans="1:25">
      <c r="A45" s="67">
        <v>43</v>
      </c>
      <c r="B45" s="259"/>
      <c r="C45" s="76">
        <v>7</v>
      </c>
      <c r="D45" s="77" t="str">
        <f>INDEX('sale sprawdz.'!$D$2:$CM$46,SALE!$A45,SALE!D$1)</f>
        <v>M.Sze</v>
      </c>
      <c r="E45" s="78" t="str">
        <f>INDEX('sale sprawdz.'!$D$2:$CM$46,SALE!$A45,SALE!E$1)</f>
        <v>C.Mac</v>
      </c>
      <c r="F45" s="78" t="str">
        <f>INDEX('sale sprawdz.'!$D$2:$CM$46,SALE!$A45,SALE!F$1)</f>
        <v>D.Gra</v>
      </c>
      <c r="G45" s="78" t="str">
        <f>INDEX('sale sprawdz.'!$D$2:$CM$46,SALE!$A45,SALE!G$1)</f>
        <v>M.Cer</v>
      </c>
      <c r="H45" s="78" t="str">
        <f>INDEX('sale sprawdz.'!$D$2:$CM$46,SALE!$A45,SALE!H$1)</f>
        <v>x</v>
      </c>
      <c r="I45" s="78" t="str">
        <f>INDEX('sale sprawdz.'!$D$2:$CM$46,SALE!$A45,SALE!I$1)</f>
        <v>A.Mat</v>
      </c>
      <c r="J45" s="78" t="str">
        <f>INDEX('sale sprawdz.'!$D$2:$CM$46,SALE!$A45,SALE!J$1)</f>
        <v>P.Mar</v>
      </c>
      <c r="K45" s="78" t="str">
        <f>INDEX('sale sprawdz.'!$D$2:$CM$46,SALE!$A45,SALE!K$1)</f>
        <v>I.Lew</v>
      </c>
      <c r="L45" s="78" t="str">
        <f>INDEX('sale sprawdz.'!$D$2:$CM$46,SALE!$A45,SALE!L$1)</f>
        <v>I.Kaw</v>
      </c>
      <c r="M45" s="78" t="str">
        <f>INDEX('sale sprawdz.'!$D$2:$CM$46,SALE!$A45,SALE!M$1)</f>
        <v>P.Sza</v>
      </c>
      <c r="N45" s="78" t="str">
        <f>INDEX('sale sprawdz.'!$D$2:$CM$46,SALE!$A45,SALE!N$1)</f>
        <v>K.Pap</v>
      </c>
      <c r="O45" s="78" t="str">
        <f>INDEX('sale sprawdz.'!$D$2:$CM$46,SALE!$A45,SALE!O$1)</f>
        <v>B.Czy</v>
      </c>
      <c r="P45" s="78" t="str">
        <f>INDEX('sale sprawdz.'!$D$2:$CM$46,SALE!$A45,SALE!P$1)</f>
        <v>M.Maj</v>
      </c>
      <c r="Q45" s="78" t="str">
        <f>INDEX('sale sprawdz.'!$D$2:$CM$46,SALE!$A45,SALE!Q$1)</f>
        <v>A.Pis</v>
      </c>
      <c r="R45" s="78" t="str">
        <f>INDEX('sale sprawdz.'!$D$2:$CM$46,SALE!$A45,SALE!R$1)</f>
        <v>x</v>
      </c>
      <c r="S45" s="78" t="str">
        <f>INDEX('sale sprawdz.'!$D$2:$CM$46,SALE!$A45,SALE!S$1)</f>
        <v>B.Gór</v>
      </c>
      <c r="T45" s="78" t="str">
        <f>INDEX('sale sprawdz.'!$D$2:$CM$46,SALE!$A45,SALE!T$1)</f>
        <v>D.Kul</v>
      </c>
      <c r="U45" s="78" t="str">
        <f>INDEX('sale sprawdz.'!$D$2:$CM$46,SALE!$A45,SALE!U$1)</f>
        <v>E.Kub</v>
      </c>
      <c r="V45" s="78" t="str">
        <f>INDEX('sale sprawdz.'!$D$2:$CM$46,SALE!$A45,SALE!V$1)</f>
        <v>x</v>
      </c>
      <c r="W45" s="78" t="str">
        <f>INDEX('sale sprawdz.'!$D$2:$CM$46,SALE!$A45,SALE!W$1)</f>
        <v>K.Wój</v>
      </c>
      <c r="X45" s="78" t="str">
        <f>INDEX('sale sprawdz.'!$D$2:$CM$46,SALE!$A45,SALE!X$1)</f>
        <v>M.Mal</v>
      </c>
      <c r="Y45" s="79" t="str">
        <f>INDEX('sale sprawdz.'!$D$2:$CM$46,SALE!$A45,SALE!Y$1)</f>
        <v>Al Sa</v>
      </c>
    </row>
    <row r="46" spans="1:25">
      <c r="A46" s="67">
        <v>44</v>
      </c>
      <c r="B46" s="259"/>
      <c r="C46" s="76">
        <v>8</v>
      </c>
      <c r="D46" s="77" t="str">
        <f>INDEX('sale sprawdz.'!$D$2:$CM$46,SALE!$A46,SALE!D$1)</f>
        <v>x</v>
      </c>
      <c r="E46" s="78" t="str">
        <f>INDEX('sale sprawdz.'!$D$2:$CM$46,SALE!$A46,SALE!E$1)</f>
        <v>C.Mac</v>
      </c>
      <c r="F46" s="78" t="str">
        <f>INDEX('sale sprawdz.'!$D$2:$CM$46,SALE!$A46,SALE!F$1)</f>
        <v>D.Gra</v>
      </c>
      <c r="G46" s="78" t="str">
        <f>INDEX('sale sprawdz.'!$D$2:$CM$46,SALE!$A46,SALE!G$1)</f>
        <v>M.Cer</v>
      </c>
      <c r="H46" s="78" t="str">
        <f>INDEX('sale sprawdz.'!$D$2:$CM$46,SALE!$A46,SALE!H$1)</f>
        <v>H.And</v>
      </c>
      <c r="I46" s="78" t="str">
        <f>INDEX('sale sprawdz.'!$D$2:$CM$46,SALE!$A46,SALE!I$1)</f>
        <v>A.Mat</v>
      </c>
      <c r="J46" s="78" t="str">
        <f>INDEX('sale sprawdz.'!$D$2:$CM$46,SALE!$A46,SALE!J$1)</f>
        <v>P.Mar</v>
      </c>
      <c r="K46" s="78" t="str">
        <f>INDEX('sale sprawdz.'!$D$2:$CM$46,SALE!$A46,SALE!K$1)</f>
        <v>I.Lew</v>
      </c>
      <c r="L46" s="78" t="str">
        <f>INDEX('sale sprawdz.'!$D$2:$CM$46,SALE!$A46,SALE!L$1)</f>
        <v>I.Kaw</v>
      </c>
      <c r="M46" s="78" t="str">
        <f>INDEX('sale sprawdz.'!$D$2:$CM$46,SALE!$A46,SALE!M$1)</f>
        <v>P.Sza</v>
      </c>
      <c r="N46" s="78" t="str">
        <f>INDEX('sale sprawdz.'!$D$2:$CM$46,SALE!$A46,SALE!N$1)</f>
        <v>K.Pap</v>
      </c>
      <c r="O46" s="78" t="str">
        <f>INDEX('sale sprawdz.'!$D$2:$CM$46,SALE!$A46,SALE!O$1)</f>
        <v>B.Czy</v>
      </c>
      <c r="P46" s="78" t="str">
        <f>INDEX('sale sprawdz.'!$D$2:$CM$46,SALE!$A46,SALE!P$1)</f>
        <v>M.Maj</v>
      </c>
      <c r="Q46" s="78" t="str">
        <f>INDEX('sale sprawdz.'!$D$2:$CM$46,SALE!$A46,SALE!Q$1)</f>
        <v>A.Pis</v>
      </c>
      <c r="R46" s="78" t="str">
        <f>INDEX('sale sprawdz.'!$D$2:$CM$46,SALE!$A46,SALE!R$1)</f>
        <v>x</v>
      </c>
      <c r="S46" s="78" t="str">
        <f>INDEX('sale sprawdz.'!$D$2:$CM$46,SALE!$A46,SALE!S$1)</f>
        <v>B.Gór</v>
      </c>
      <c r="T46" s="78" t="str">
        <f>INDEX('sale sprawdz.'!$D$2:$CM$46,SALE!$A46,SALE!T$1)</f>
        <v>D.Kul</v>
      </c>
      <c r="U46" s="78" t="str">
        <f>INDEX('sale sprawdz.'!$D$2:$CM$46,SALE!$A46,SALE!U$1)</f>
        <v>E.Kub</v>
      </c>
      <c r="V46" s="78" t="str">
        <f>INDEX('sale sprawdz.'!$D$2:$CM$46,SALE!$A46,SALE!V$1)</f>
        <v>x</v>
      </c>
      <c r="W46" s="78" t="str">
        <f>INDEX('sale sprawdz.'!$D$2:$CM$46,SALE!$A46,SALE!W$1)</f>
        <v>K.Wój</v>
      </c>
      <c r="X46" s="78" t="str">
        <f>INDEX('sale sprawdz.'!$D$2:$CM$46,SALE!$A46,SALE!X$1)</f>
        <v>M.Mal</v>
      </c>
      <c r="Y46" s="79" t="str">
        <f>INDEX('sale sprawdz.'!$D$2:$CM$46,SALE!$A46,SALE!Y$1)</f>
        <v>Al Sa</v>
      </c>
    </row>
    <row r="47" spans="1:25" ht="15.75" thickBot="1">
      <c r="A47" s="67">
        <v>45</v>
      </c>
      <c r="B47" s="260"/>
      <c r="C47" s="80">
        <v>9</v>
      </c>
      <c r="D47" s="81" t="str">
        <f>INDEX('sale sprawdz.'!$D$2:$CM$46,SALE!$A47,SALE!D$1)</f>
        <v>x</v>
      </c>
      <c r="E47" s="82" t="str">
        <f>INDEX('sale sprawdz.'!$D$2:$CM$46,SALE!$A47,SALE!E$1)</f>
        <v>C.Mac</v>
      </c>
      <c r="F47" s="82" t="str">
        <f>INDEX('sale sprawdz.'!$D$2:$CM$46,SALE!$A47,SALE!F$1)</f>
        <v>x</v>
      </c>
      <c r="G47" s="82" t="str">
        <f>INDEX('sale sprawdz.'!$D$2:$CM$46,SALE!$A47,SALE!G$1)</f>
        <v>A.Pis</v>
      </c>
      <c r="H47" s="82" t="str">
        <f>INDEX('sale sprawdz.'!$D$2:$CM$46,SALE!$A47,SALE!H$1)</f>
        <v>x</v>
      </c>
      <c r="I47" s="82" t="str">
        <f>INDEX('sale sprawdz.'!$D$2:$CM$46,SALE!$A47,SALE!I$1)</f>
        <v>x</v>
      </c>
      <c r="J47" s="82" t="str">
        <f>INDEX('sale sprawdz.'!$D$2:$CM$46,SALE!$A47,SALE!J$1)</f>
        <v>P.Mar</v>
      </c>
      <c r="K47" s="82" t="str">
        <f>INDEX('sale sprawdz.'!$D$2:$CM$46,SALE!$A47,SALE!K$1)</f>
        <v>x</v>
      </c>
      <c r="L47" s="82" t="str">
        <f>INDEX('sale sprawdz.'!$D$2:$CM$46,SALE!$A47,SALE!L$1)</f>
        <v>x</v>
      </c>
      <c r="M47" s="82" t="str">
        <f>INDEX('sale sprawdz.'!$D$2:$CM$46,SALE!$A47,SALE!M$1)</f>
        <v>x</v>
      </c>
      <c r="N47" s="82" t="str">
        <f>INDEX('sale sprawdz.'!$D$2:$CM$46,SALE!$A47,SALE!N$1)</f>
        <v>x</v>
      </c>
      <c r="O47" s="82" t="str">
        <f>INDEX('sale sprawdz.'!$D$2:$CM$46,SALE!$A47,SALE!O$1)</f>
        <v>B.Czy</v>
      </c>
      <c r="P47" s="82" t="str">
        <f>INDEX('sale sprawdz.'!$D$2:$CM$46,SALE!$A47,SALE!P$1)</f>
        <v>M.Maj</v>
      </c>
      <c r="Q47" s="82" t="str">
        <f>INDEX('sale sprawdz.'!$D$2:$CM$46,SALE!$A47,SALE!Q$1)</f>
        <v>x</v>
      </c>
      <c r="R47" s="82" t="str">
        <f>INDEX('sale sprawdz.'!$D$2:$CM$46,SALE!$A47,SALE!R$1)</f>
        <v>x</v>
      </c>
      <c r="S47" s="82" t="str">
        <f>INDEX('sale sprawdz.'!$D$2:$CM$46,SALE!$A47,SALE!S$1)</f>
        <v>B.Gór</v>
      </c>
      <c r="T47" s="82" t="str">
        <f>INDEX('sale sprawdz.'!$D$2:$CM$46,SALE!$A47,SALE!T$1)</f>
        <v>D.Kul</v>
      </c>
      <c r="U47" s="82" t="str">
        <f>INDEX('sale sprawdz.'!$D$2:$CM$46,SALE!$A47,SALE!U$1)</f>
        <v>E.Kub</v>
      </c>
      <c r="V47" s="82" t="str">
        <f>INDEX('sale sprawdz.'!$D$2:$CM$46,SALE!$A47,SALE!V$1)</f>
        <v>x</v>
      </c>
      <c r="W47" s="82" t="str">
        <f>INDEX('sale sprawdz.'!$D$2:$CM$46,SALE!$A47,SALE!W$1)</f>
        <v>x</v>
      </c>
      <c r="X47" s="82" t="str">
        <f>INDEX('sale sprawdz.'!$D$2:$CM$46,SALE!$A47,SALE!X$1)</f>
        <v>M.Mal</v>
      </c>
      <c r="Y47" s="83" t="str">
        <f>INDEX('sale sprawdz.'!$D$2:$CM$46,SALE!$A47,SALE!Y$1)</f>
        <v>x</v>
      </c>
    </row>
  </sheetData>
  <mergeCells count="5">
    <mergeCell ref="B3:B11"/>
    <mergeCell ref="B12:B20"/>
    <mergeCell ref="B21:B29"/>
    <mergeCell ref="B30:B38"/>
    <mergeCell ref="B39:B47"/>
  </mergeCells>
  <conditionalFormatting sqref="D3:Y47">
    <cfRule type="cellIs" dxfId="35" priority="1" operator="equal">
      <formula>"#N/D!"</formula>
    </cfRule>
  </conditionalFormatting>
  <pageMargins left="0.25" right="0.25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80"/>
  <sheetViews>
    <sheetView tabSelected="1" view="pageBreakPreview" topLeftCell="B39" zoomScale="60" zoomScaleNormal="100" workbookViewId="0">
      <selection activeCell="N70" sqref="N70:O71"/>
    </sheetView>
  </sheetViews>
  <sheetFormatPr defaultColWidth="9.140625" defaultRowHeight="15"/>
  <cols>
    <col min="1" max="1" width="0" style="48" hidden="1" customWidth="1"/>
    <col min="2" max="2" width="14.42578125" style="48" customWidth="1"/>
    <col min="3" max="12" width="18.28515625" style="48" customWidth="1"/>
    <col min="13" max="16384" width="9.140625" style="48"/>
  </cols>
  <sheetData>
    <row r="1" spans="1:12" ht="16.5" hidden="1" customHeight="1">
      <c r="C1" s="48">
        <v>1</v>
      </c>
      <c r="D1" s="48">
        <v>2</v>
      </c>
      <c r="E1" s="48">
        <v>3</v>
      </c>
      <c r="F1" s="48">
        <v>4</v>
      </c>
      <c r="G1" s="48">
        <v>5</v>
      </c>
      <c r="H1" s="48">
        <v>6</v>
      </c>
      <c r="I1" s="48">
        <v>7</v>
      </c>
      <c r="J1" s="48">
        <v>8</v>
      </c>
      <c r="K1" s="48">
        <v>9</v>
      </c>
      <c r="L1" s="48">
        <v>10</v>
      </c>
    </row>
    <row r="2" spans="1:12" ht="24.75" customHeight="1" thickBot="1">
      <c r="B2" s="264" t="s">
        <v>43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2" ht="16.5" thickBot="1">
      <c r="B3" s="50"/>
      <c r="C3" s="51" t="s">
        <v>347</v>
      </c>
      <c r="D3" s="52" t="s">
        <v>348</v>
      </c>
      <c r="E3" s="53" t="s">
        <v>349</v>
      </c>
      <c r="F3" s="52" t="s">
        <v>350</v>
      </c>
      <c r="G3" s="53" t="s">
        <v>351</v>
      </c>
      <c r="H3" s="52" t="s">
        <v>352</v>
      </c>
      <c r="I3" s="53" t="s">
        <v>353</v>
      </c>
      <c r="J3" s="52" t="s">
        <v>354</v>
      </c>
      <c r="K3" s="53" t="s">
        <v>355</v>
      </c>
      <c r="L3" s="54" t="s">
        <v>356</v>
      </c>
    </row>
    <row r="4" spans="1:12" ht="21" customHeight="1" thickBot="1">
      <c r="A4" s="48">
        <v>1</v>
      </c>
      <c r="B4" s="50" t="str">
        <f>'do dyżurów'!$DB$1</f>
        <v>Piętro A</v>
      </c>
      <c r="C4" s="55" t="str">
        <f>IF(INDEX('do dyżurów'!$DB$2:$DN$11,DYŻURY!C$1,DYŻURY!$A4)="x","-",IFERROR(HLOOKUP(INDEX('do dyżurów'!$DB$2:$DN$11,DYŻURY!C$1,DYŻURY!$A4),'do dyżurów'!$DQ$52:$HP$53,2,FALSE),"-"))</f>
        <v>J. Bagrowska</v>
      </c>
      <c r="D4" s="56" t="str">
        <f>IF(INDEX('do dyżurów'!$DB$2:$DN$11,DYŻURY!D$1,DYŻURY!$A4)="x","-",IFERROR(HLOOKUP(INDEX('do dyżurów'!$DB$2:$DN$11,DYŻURY!D$1,DYŻURY!$A4),'do dyżurów'!$DQ$52:$HP$53,2,FALSE),"-"))</f>
        <v>J. Bagrowska</v>
      </c>
      <c r="E4" s="57" t="str">
        <f>IF(INDEX('do dyżurów'!$DB$2:$DN$11,DYŻURY!E$1,DYŻURY!$A4)="x","-",IFERROR(HLOOKUP(INDEX('do dyżurów'!$DB$2:$DN$11,DYŻURY!E$1,DYŻURY!$A4),'do dyżurów'!$DQ$52:$HP$53,2,FALSE),"-"))</f>
        <v>s. M. Wojciechowska</v>
      </c>
      <c r="F4" s="56" t="str">
        <f>IF(INDEX('do dyżurów'!$DB$2:$DN$11,DYŻURY!F$1,DYŻURY!$A4)="x","-",IFERROR(HLOOKUP(INDEX('do dyżurów'!$DB$2:$DN$11,DYŻURY!F$1,DYŻURY!$A4),'do dyżurów'!$DQ$52:$HP$53,2,FALSE),"-"))</f>
        <v>M. Trzepińska</v>
      </c>
      <c r="G4" s="57" t="str">
        <f>IF(INDEX('do dyżurów'!$DB$2:$DN$11,DYŻURY!G$1,DYŻURY!$A4)="x","-",IFERROR(HLOOKUP(INDEX('do dyżurów'!$DB$2:$DN$11,DYŻURY!G$1,DYŻURY!$A4),'do dyżurów'!$DQ$52:$HP$53,2,FALSE),"-"))</f>
        <v>s. M. Wojciechowska</v>
      </c>
      <c r="H4" s="56" t="str">
        <f>IF(INDEX('do dyżurów'!$DB$2:$DN$11,DYŻURY!H$1,DYŻURY!$A4)="x","-",IFERROR(HLOOKUP(INDEX('do dyżurów'!$DB$2:$DN$11,DYŻURY!H$1,DYŻURY!$A4),'do dyżurów'!$DQ$52:$HP$53,2,FALSE),"-"))</f>
        <v>s. M. Wojciechowska</v>
      </c>
      <c r="I4" s="57" t="str">
        <f>IF(INDEX('do dyżurów'!$DB$2:$DN$11,DYŻURY!I$1,DYŻURY!$A4)="x","-",IFERROR(HLOOKUP(INDEX('do dyżurów'!$DB$2:$DN$11,DYŻURY!I$1,DYŻURY!$A4),'do dyżurów'!$DQ$52:$HP$53,2,FALSE),"-"))</f>
        <v>s. M. Wojciechowska</v>
      </c>
      <c r="J4" s="56" t="str">
        <f>IF(INDEX('do dyżurów'!$DB$2:$DN$11,DYŻURY!J$1,DYŻURY!$A4)="x","-",IFERROR(HLOOKUP(INDEX('do dyżurów'!$DB$2:$DN$11,DYŻURY!J$1,DYŻURY!$A4),'do dyżurów'!$DQ$52:$HP$53,2,FALSE),"-"))</f>
        <v>s. M. Wojciechowska</v>
      </c>
      <c r="K4" s="57" t="str">
        <f>IF(INDEX('do dyżurów'!$DB$2:$DN$11,DYŻURY!K$1,DYŻURY!$A4)="x","-",IFERROR(HLOOKUP(INDEX('do dyżurów'!$DB$2:$DN$11,DYŻURY!K$1,DYŻURY!$A4),'do dyżurów'!$DQ$52:$HP$53,2,FALSE),"-"))</f>
        <v>P. Kopeć</v>
      </c>
      <c r="L4" s="58" t="str">
        <f>IF(INDEX('do dyżurów'!$DB$2:$DN$11,DYŻURY!L$1,DYŻURY!$A4)="x","-",IFERROR(HLOOKUP(INDEX('do dyżurów'!$DB$2:$DN$11,DYŻURY!L$1,DYŻURY!$A4),'do dyżurów'!$DQ$52:$HP$53,2,FALSE),"-"))</f>
        <v>P. Kopeć</v>
      </c>
    </row>
    <row r="5" spans="1:12" ht="21" customHeight="1" thickBot="1">
      <c r="A5" s="48">
        <v>2</v>
      </c>
      <c r="B5" s="157" t="str">
        <f>'do dyżurów'!$DC$1</f>
        <v>Parter A</v>
      </c>
      <c r="C5" s="158" t="str">
        <f>IF(INDEX('do dyżurów'!$DB$2:$DN$11,DYŻURY!C$1,DYŻURY!$A5)="x","-",IFERROR(HLOOKUP(INDEX('do dyżurów'!$DB$2:$DN$11,DYŻURY!C$1,DYŻURY!$A5),'do dyżurów'!$DQ$52:$HP$53,2,FALSE),"-"))</f>
        <v>Ł. Cybulski</v>
      </c>
      <c r="D5" s="159" t="str">
        <f>IF(INDEX('do dyżurów'!$DB$2:$DN$11,DYŻURY!D$1,DYŻURY!$A5)="x","-",IFERROR(HLOOKUP(INDEX('do dyżurów'!$DB$2:$DN$11,DYŻURY!D$1,DYŻURY!$A5),'do dyżurów'!$DQ$52:$HP$53,2,FALSE),"-"))</f>
        <v>Ł. Cybulski</v>
      </c>
      <c r="E5" s="160" t="str">
        <f>IF(INDEX('do dyżurów'!$DB$2:$DN$11,DYŻURY!E$1,DYŻURY!$A5)="x","-",IFERROR(HLOOKUP(INDEX('do dyżurów'!$DB$2:$DN$11,DYŻURY!E$1,DYŻURY!$A5),'do dyżurów'!$DQ$52:$HP$53,2,FALSE),"-"))</f>
        <v>M. Mazur</v>
      </c>
      <c r="F5" s="159" t="str">
        <f>IF(INDEX('do dyżurów'!$DB$2:$DN$11,DYŻURY!F$1,DYŻURY!$A5)="x","-",IFERROR(HLOOKUP(INDEX('do dyżurów'!$DB$2:$DN$11,DYŻURY!F$1,DYŻURY!$A5),'do dyżurów'!$DQ$52:$HP$53,2,FALSE),"-"))</f>
        <v>M. Cerk</v>
      </c>
      <c r="G5" s="160" t="str">
        <f>IF(INDEX('do dyżurów'!$DB$2:$DN$11,DYŻURY!G$1,DYŻURY!$A5)="x","-",IFERROR(HLOOKUP(INDEX('do dyżurów'!$DB$2:$DN$11,DYŻURY!G$1,DYŻURY!$A5),'do dyżurów'!$DQ$52:$HP$53,2,FALSE),"-"))</f>
        <v>A. Pisarkiewicz</v>
      </c>
      <c r="H5" s="159" t="str">
        <f>IF(INDEX('do dyżurów'!$DB$2:$DN$11,DYŻURY!H$1,DYŻURY!$A5)="x","-",IFERROR(HLOOKUP(INDEX('do dyżurów'!$DB$2:$DN$11,DYŻURY!H$1,DYŻURY!$A5),'do dyżurów'!$DQ$52:$HP$53,2,FALSE),"-"))</f>
        <v>A. Pisarkiewicz</v>
      </c>
      <c r="I5" s="160" t="str">
        <f>IF(INDEX('do dyżurów'!$DB$2:$DN$11,DYŻURY!I$1,DYŻURY!$A5)="x","-",IFERROR(HLOOKUP(INDEX('do dyżurów'!$DB$2:$DN$11,DYŻURY!I$1,DYŻURY!$A5),'do dyżurów'!$DQ$52:$HP$53,2,FALSE),"-"))</f>
        <v>M. Mazur</v>
      </c>
      <c r="J5" s="159" t="str">
        <f>IF(INDEX('do dyżurów'!$DB$2:$DN$11,DYŻURY!J$1,DYŻURY!$A5)="x","-",IFERROR(HLOOKUP(INDEX('do dyżurów'!$DB$2:$DN$11,DYŻURY!J$1,DYŻURY!$A5),'do dyżurów'!$DQ$52:$HP$53,2,FALSE),"-"))</f>
        <v>K. Papla - Kielarska</v>
      </c>
      <c r="K5" s="160" t="str">
        <f>IF(INDEX('do dyżurów'!$DB$2:$DN$11,DYŻURY!K$1,DYŻURY!$A5)="x","-",IFERROR(HLOOKUP(INDEX('do dyżurów'!$DB$2:$DN$11,DYŻURY!K$1,DYŻURY!$A5),'do dyżurów'!$DQ$52:$HP$53,2,FALSE),"-"))</f>
        <v>M. Pacholczyk</v>
      </c>
      <c r="L5" s="161" t="str">
        <f>IF(INDEX('do dyżurów'!$DB$2:$DN$11,DYŻURY!L$1,DYŻURY!$A5)="x","-",IFERROR(HLOOKUP(INDEX('do dyżurów'!$DB$2:$DN$11,DYŻURY!L$1,DYŻURY!$A5),'do dyżurów'!$DQ$52:$HP$53,2,FALSE),"-"))</f>
        <v>M. Pacholczyk</v>
      </c>
    </row>
    <row r="6" spans="1:12" ht="21" customHeight="1" thickBot="1">
      <c r="A6" s="48">
        <v>3</v>
      </c>
      <c r="B6" s="139" t="str">
        <f>'do dyżurów'!$DD$1</f>
        <v>Łącznik</v>
      </c>
      <c r="C6" s="59" t="str">
        <f>IF(INDEX('do dyżurów'!$DB$2:$DN$11,DYŻURY!C$1,DYŻURY!$A6)="x","-",IFERROR(HLOOKUP(INDEX('do dyżurów'!$DB$2:$DN$11,DYŻURY!C$1,DYŻURY!$A6),'do dyżurów'!$DQ$52:$HP$53,2,FALSE),"-"))</f>
        <v>E. Kocik</v>
      </c>
      <c r="D6" s="60" t="str">
        <f>IF(INDEX('do dyżurów'!$DB$2:$DN$11,DYŻURY!D$1,DYŻURY!$A6)="x","-",IFERROR(HLOOKUP(INDEX('do dyżurów'!$DB$2:$DN$11,DYŻURY!D$1,DYŻURY!$A6),'do dyżurów'!$DQ$52:$HP$53,2,FALSE),"-"))</f>
        <v>E. Kocik</v>
      </c>
      <c r="E6" s="61" t="str">
        <f>IF(INDEX('do dyżurów'!$DB$2:$DN$11,DYŻURY!E$1,DYŻURY!$A6)="x","-",IFERROR(HLOOKUP(INDEX('do dyżurów'!$DB$2:$DN$11,DYŻURY!E$1,DYŻURY!$A6),'do dyżurów'!$DQ$52:$HP$53,2,FALSE),"-"))</f>
        <v>E. Kocik</v>
      </c>
      <c r="F6" s="60" t="str">
        <f>IF(INDEX('do dyżurów'!$DB$2:$DN$11,DYŻURY!F$1,DYŻURY!$A6)="x","-",IFERROR(HLOOKUP(INDEX('do dyżurów'!$DB$2:$DN$11,DYŻURY!F$1,DYŻURY!$A6),'do dyżurów'!$DQ$52:$HP$53,2,FALSE),"-"))</f>
        <v>D. Kowalczyk</v>
      </c>
      <c r="G6" s="61" t="str">
        <f>IF(INDEX('do dyżurów'!$DB$2:$DN$11,DYŻURY!G$1,DYŻURY!$A6)="x","-",IFERROR(HLOOKUP(INDEX('do dyżurów'!$DB$2:$DN$11,DYŻURY!G$1,DYŻURY!$A6),'do dyżurów'!$DQ$52:$HP$53,2,FALSE),"-"))</f>
        <v>D. Kowalczyk</v>
      </c>
      <c r="H6" s="60" t="str">
        <f>IF(INDEX('do dyżurów'!$DB$2:$DN$11,DYŻURY!H$1,DYŻURY!$A6)="x","-",IFERROR(HLOOKUP(INDEX('do dyżurów'!$DB$2:$DN$11,DYŻURY!H$1,DYŻURY!$A6),'do dyżurów'!$DQ$52:$HP$53,2,FALSE),"-"))</f>
        <v>D. Kowalczyk</v>
      </c>
      <c r="I6" s="61" t="str">
        <f>IF(INDEX('do dyżurów'!$DB$2:$DN$11,DYŻURY!I$1,DYŻURY!$A6)="x","-",IFERROR(HLOOKUP(INDEX('do dyżurów'!$DB$2:$DN$11,DYŻURY!I$1,DYŻURY!$A6),'do dyżurów'!$DQ$52:$HP$53,2,FALSE),"-"))</f>
        <v xml:space="preserve">B. Czyżewska </v>
      </c>
      <c r="J6" s="60" t="str">
        <f>IF(INDEX('do dyżurów'!$DB$2:$DN$11,DYŻURY!J$1,DYŻURY!$A6)="x","-",IFERROR(HLOOKUP(INDEX('do dyżurów'!$DB$2:$DN$11,DYŻURY!J$1,DYŻURY!$A6),'do dyżurów'!$DQ$52:$HP$53,2,FALSE),"-"))</f>
        <v xml:space="preserve">B. Czyżewska </v>
      </c>
      <c r="K6" s="61" t="str">
        <f>IF(INDEX('do dyżurów'!$DB$2:$DN$11,DYŻURY!K$1,DYŻURY!$A6)="x","-",IFERROR(HLOOKUP(INDEX('do dyżurów'!$DB$2:$DN$11,DYŻURY!K$1,DYŻURY!$A6),'do dyżurów'!$DQ$52:$HP$53,2,FALSE),"-"))</f>
        <v xml:space="preserve">B. Czyżewska </v>
      </c>
      <c r="L6" s="62" t="str">
        <f>IF(INDEX('do dyżurów'!$DB$2:$DN$11,DYŻURY!L$1,DYŻURY!$A6)="x","-",IFERROR(HLOOKUP(INDEX('do dyżurów'!$DB$2:$DN$11,DYŻURY!L$1,DYŻURY!$A6),'do dyżurów'!$DQ$52:$HP$53,2,FALSE),"-"))</f>
        <v xml:space="preserve">B. Czyżewska </v>
      </c>
    </row>
    <row r="7" spans="1:12" ht="21" customHeight="1" thickBot="1">
      <c r="A7" s="48">
        <v>4</v>
      </c>
      <c r="B7" s="140" t="str">
        <f>'do dyżurów'!$DE$1</f>
        <v>Parter B</v>
      </c>
      <c r="C7" s="63" t="str">
        <f>IF(INDEX('do dyżurów'!$DB$2:$DN$11,DYŻURY!C$1,DYŻURY!$A7)="x","-",IFERROR(HLOOKUP(INDEX('do dyżurów'!$DB$2:$DN$11,DYŻURY!C$1,DYŻURY!$A7),'do dyżurów'!$DQ$52:$HP$53,2,FALSE),"-"))</f>
        <v>M. Stawiński</v>
      </c>
      <c r="D7" s="64" t="str">
        <f>IF(INDEX('do dyżurów'!$DB$2:$DN$11,DYŻURY!D$1,DYŻURY!$A7)="x","-",IFERROR(HLOOKUP(INDEX('do dyżurów'!$DB$2:$DN$11,DYŻURY!D$1,DYŻURY!$A7),'do dyżurów'!$DQ$52:$HP$53,2,FALSE),"-"))</f>
        <v>M. Stawiński</v>
      </c>
      <c r="E7" s="65" t="str">
        <f>IF(INDEX('do dyżurów'!$DB$2:$DN$11,DYŻURY!E$1,DYŻURY!$A7)="x","-",IFERROR(HLOOKUP(INDEX('do dyżurów'!$DB$2:$DN$11,DYŻURY!E$1,DYŻURY!$A7),'do dyżurów'!$DQ$52:$HP$53,2,FALSE),"-"))</f>
        <v>J. Banasik</v>
      </c>
      <c r="F7" s="64" t="str">
        <f>IF(INDEX('do dyżurów'!$DB$2:$DN$11,DYŻURY!F$1,DYŻURY!$A7)="x","-",IFERROR(HLOOKUP(INDEX('do dyżurów'!$DB$2:$DN$11,DYŻURY!F$1,DYŻURY!$A7),'do dyżurów'!$DQ$52:$HP$53,2,FALSE),"-"))</f>
        <v>M. Majewski</v>
      </c>
      <c r="G7" s="65" t="str">
        <f>IF(INDEX('do dyżurów'!$DB$2:$DN$11,DYŻURY!G$1,DYŻURY!$A7)="x","-",IFERROR(HLOOKUP(INDEX('do dyżurów'!$DB$2:$DN$11,DYŻURY!G$1,DYŻURY!$A7),'do dyżurów'!$DQ$52:$HP$53,2,FALSE),"-"))</f>
        <v>M. Majewski</v>
      </c>
      <c r="H7" s="64" t="str">
        <f>IF(INDEX('do dyżurów'!$DB$2:$DN$11,DYŻURY!H$1,DYŻURY!$A7)="x","-",IFERROR(HLOOKUP(INDEX('do dyżurów'!$DB$2:$DN$11,DYŻURY!H$1,DYŻURY!$A7),'do dyżurów'!$DQ$52:$HP$53,2,FALSE),"-"))</f>
        <v>M. Majewski</v>
      </c>
      <c r="I7" s="65" t="str">
        <f>IF(INDEX('do dyżurów'!$DB$2:$DN$11,DYŻURY!I$1,DYŻURY!$A7)="x","-",IFERROR(HLOOKUP(INDEX('do dyżurów'!$DB$2:$DN$11,DYŻURY!I$1,DYŻURY!$A7),'do dyżurów'!$DQ$52:$HP$53,2,FALSE),"-"))</f>
        <v>K. Bednarek</v>
      </c>
      <c r="J7" s="64" t="str">
        <f>IF(INDEX('do dyżurów'!$DB$2:$DN$11,DYŻURY!J$1,DYŻURY!$A7)="x","-",IFERROR(HLOOKUP(INDEX('do dyżurów'!$DB$2:$DN$11,DYŻURY!J$1,DYŻURY!$A7),'do dyżurów'!$DQ$52:$HP$53,2,FALSE),"-"))</f>
        <v>K. Bednarek</v>
      </c>
      <c r="K7" s="65" t="str">
        <f>IF(INDEX('do dyżurów'!$DB$2:$DN$11,DYŻURY!K$1,DYŻURY!$A7)="x","-",IFERROR(HLOOKUP(INDEX('do dyżurów'!$DB$2:$DN$11,DYŻURY!K$1,DYŻURY!$A7),'do dyżurów'!$DQ$52:$HP$53,2,FALSE),"-"))</f>
        <v>K. Bednarek</v>
      </c>
      <c r="L7" s="66" t="str">
        <f>IF(INDEX('do dyżurów'!$DB$2:$DN$11,DYŻURY!L$1,DYŻURY!$A7)="x","-",IFERROR(HLOOKUP(INDEX('do dyżurów'!$DB$2:$DN$11,DYŻURY!L$1,DYŻURY!$A7),'do dyżurów'!$DQ$52:$HP$53,2,FALSE),"-"))</f>
        <v>C. Maciejewski</v>
      </c>
    </row>
    <row r="8" spans="1:12" ht="21" customHeight="1" thickBot="1">
      <c r="A8" s="48">
        <v>5</v>
      </c>
      <c r="B8" s="50" t="str">
        <f>'do dyżurów'!$DF$1</f>
        <v>Piętro B</v>
      </c>
      <c r="C8" s="55" t="str">
        <f>IF(INDEX('do dyżurów'!$DB$2:$DN$11,DYŻURY!C$1,DYŻURY!$A8)="x","-",IFERROR(HLOOKUP(INDEX('do dyżurów'!$DB$2:$DN$11,DYŻURY!C$1,DYŻURY!$A8),'do dyżurów'!$DQ$52:$HP$53,2,FALSE),"-"))</f>
        <v>A. Wasiak</v>
      </c>
      <c r="D8" s="56" t="str">
        <f>IF(INDEX('do dyżurów'!$DB$2:$DN$11,DYŻURY!D$1,DYŻURY!$A8)="x","-",IFERROR(HLOOKUP(INDEX('do dyżurów'!$DB$2:$DN$11,DYŻURY!D$1,DYŻURY!$A8),'do dyżurów'!$DQ$52:$HP$53,2,FALSE),"-"))</f>
        <v>D. Kuleta</v>
      </c>
      <c r="E8" s="57" t="str">
        <f>IF(INDEX('do dyżurów'!$DB$2:$DN$11,DYŻURY!E$1,DYŻURY!$A8)="x","-",IFERROR(HLOOKUP(INDEX('do dyżurów'!$DB$2:$DN$11,DYŻURY!E$1,DYŻURY!$A8),'do dyżurów'!$DQ$52:$HP$53,2,FALSE),"-"))</f>
        <v>D. Kuleta</v>
      </c>
      <c r="F8" s="56" t="str">
        <f>IF(INDEX('do dyżurów'!$DB$2:$DN$11,DYŻURY!F$1,DYŻURY!$A8)="x","-",IFERROR(HLOOKUP(INDEX('do dyżurów'!$DB$2:$DN$11,DYŻURY!F$1,DYŻURY!$A8),'do dyżurów'!$DQ$52:$HP$53,2,FALSE),"-"))</f>
        <v>D. Kuleta</v>
      </c>
      <c r="G8" s="57" t="str">
        <f>IF(INDEX('do dyżurów'!$DB$2:$DN$11,DYŻURY!G$1,DYŻURY!$A8)="x","-",IFERROR(HLOOKUP(INDEX('do dyżurów'!$DB$2:$DN$11,DYŻURY!G$1,DYŻURY!$A8),'do dyżurów'!$DQ$52:$HP$53,2,FALSE),"-"))</f>
        <v>A. Matysiak</v>
      </c>
      <c r="H8" s="56" t="str">
        <f>IF(INDEX('do dyżurów'!$DB$2:$DN$11,DYŻURY!H$1,DYŻURY!$A8)="x","-",IFERROR(HLOOKUP(INDEX('do dyżurów'!$DB$2:$DN$11,DYŻURY!H$1,DYŻURY!$A8),'do dyżurów'!$DQ$52:$HP$53,2,FALSE),"-"))</f>
        <v>A. Matysiak</v>
      </c>
      <c r="I8" s="57" t="str">
        <f>IF(INDEX('do dyżurów'!$DB$2:$DN$11,DYŻURY!I$1,DYŻURY!$A8)="x","-",IFERROR(HLOOKUP(INDEX('do dyżurów'!$DB$2:$DN$11,DYŻURY!I$1,DYŻURY!$A8),'do dyżurów'!$DQ$52:$HP$53,2,FALSE),"-"))</f>
        <v>Al. Saganiak</v>
      </c>
      <c r="J8" s="56" t="str">
        <f>IF(INDEX('do dyżurów'!$DB$2:$DN$11,DYŻURY!J$1,DYŻURY!$A8)="x","-",IFERROR(HLOOKUP(INDEX('do dyżurów'!$DB$2:$DN$11,DYŻURY!J$1,DYŻURY!$A8),'do dyżurów'!$DQ$52:$HP$53,2,FALSE),"-"))</f>
        <v>I. Lewandowska</v>
      </c>
      <c r="K8" s="57" t="str">
        <f>IF(INDEX('do dyżurów'!$DB$2:$DN$11,DYŻURY!K$1,DYŻURY!$A8)="x","-",IFERROR(HLOOKUP(INDEX('do dyżurów'!$DB$2:$DN$11,DYŻURY!K$1,DYŻURY!$A8),'do dyżurów'!$DQ$52:$HP$53,2,FALSE),"-"))</f>
        <v>E. Kubas</v>
      </c>
      <c r="L8" s="58" t="str">
        <f>IF(INDEX('do dyżurów'!$DB$2:$DN$11,DYŻURY!L$1,DYŻURY!$A8)="x","-",IFERROR(HLOOKUP(INDEX('do dyżurów'!$DB$2:$DN$11,DYŻURY!L$1,DYŻURY!$A8),'do dyżurów'!$DQ$52:$HP$53,2,FALSE),"-"))</f>
        <v>E. Kubas</v>
      </c>
    </row>
    <row r="9" spans="1:12" ht="21" customHeight="1" thickBot="1">
      <c r="A9" s="48">
        <v>6</v>
      </c>
      <c r="B9" s="157" t="str">
        <f>'do dyżurów'!$DG$1</f>
        <v>Niski parter B</v>
      </c>
      <c r="C9" s="158" t="str">
        <f>IF(INDEX('do dyżurów'!$DB$2:$DN$11,DYŻURY!C$1,DYŻURY!$A9)="x","-",IFERROR(HLOOKUP(INDEX('do dyżurów'!$DB$2:$DN$11,DYŻURY!C$1,DYŻURY!$A9),'do dyżurów'!$DQ$52:$HP$53,2,FALSE),"-"))</f>
        <v>K. Błaszczyk</v>
      </c>
      <c r="D9" s="159" t="str">
        <f>IF(INDEX('do dyżurów'!$DB$2:$DN$11,DYŻURY!D$1,DYŻURY!$A9)="x","-",IFERROR(HLOOKUP(INDEX('do dyżurów'!$DB$2:$DN$11,DYŻURY!D$1,DYŻURY!$A9),'do dyżurów'!$DQ$52:$HP$53,2,FALSE),"-"))</f>
        <v>K. Błaszczyk</v>
      </c>
      <c r="E9" s="160" t="str">
        <f>IF(INDEX('do dyżurów'!$DB$2:$DN$11,DYŻURY!E$1,DYŻURY!$A9)="x","-",IFERROR(HLOOKUP(INDEX('do dyżurów'!$DB$2:$DN$11,DYŻURY!E$1,DYŻURY!$A9),'do dyżurów'!$DQ$52:$HP$53,2,FALSE),"-"))</f>
        <v>K. Błaszczyk</v>
      </c>
      <c r="F9" s="159" t="str">
        <f>IF(INDEX('do dyżurów'!$DB$2:$DN$11,DYŻURY!F$1,DYŻURY!$A9)="x","-",IFERROR(HLOOKUP(INDEX('do dyżurów'!$DB$2:$DN$11,DYŻURY!F$1,DYŻURY!$A9),'do dyżurów'!$DQ$52:$HP$53,2,FALSE),"-"))</f>
        <v>M. Kazimierski</v>
      </c>
      <c r="G9" s="160" t="str">
        <f>IF(INDEX('do dyżurów'!$DB$2:$DN$11,DYŻURY!G$1,DYŻURY!$A9)="x","-",IFERROR(HLOOKUP(INDEX('do dyżurów'!$DB$2:$DN$11,DYŻURY!G$1,DYŻURY!$A9),'do dyżurów'!$DQ$52:$HP$53,2,FALSE),"-"))</f>
        <v>E. Kubas</v>
      </c>
      <c r="H9" s="159" t="str">
        <f>IF(INDEX('do dyżurów'!$DB$2:$DN$11,DYŻURY!H$1,DYŻURY!$A9)="x","-",IFERROR(HLOOKUP(INDEX('do dyżurów'!$DB$2:$DN$11,DYŻURY!H$1,DYŻURY!$A9),'do dyżurów'!$DQ$52:$HP$53,2,FALSE),"-"))</f>
        <v>J. Mielczarek</v>
      </c>
      <c r="I9" s="160" t="str">
        <f>IF(INDEX('do dyżurów'!$DB$2:$DN$11,DYŻURY!I$1,DYŻURY!$A9)="x","-",IFERROR(HLOOKUP(INDEX('do dyżurów'!$DB$2:$DN$11,DYŻURY!I$1,DYŻURY!$A9),'do dyżurów'!$DQ$52:$HP$53,2,FALSE),"-"))</f>
        <v>J. Mielczarek</v>
      </c>
      <c r="J9" s="159" t="str">
        <f>IF(INDEX('do dyżurów'!$DB$2:$DN$11,DYŻURY!J$1,DYŻURY!$A9)="x","-",IFERROR(HLOOKUP(INDEX('do dyżurów'!$DB$2:$DN$11,DYŻURY!J$1,DYŻURY!$A9),'do dyżurów'!$DQ$52:$HP$53,2,FALSE),"-"))</f>
        <v>P. Szalkowska - Śliwińska</v>
      </c>
      <c r="K9" s="160" t="str">
        <f>IF(INDEX('do dyżurów'!$DB$2:$DN$11,DYŻURY!K$1,DYŻURY!$A9)="x","-",IFERROR(HLOOKUP(INDEX('do dyżurów'!$DB$2:$DN$11,DYŻURY!K$1,DYŻURY!$A9),'do dyżurów'!$DQ$52:$HP$53,2,FALSE),"-"))</f>
        <v>P. Szalkowska - Śliwińska</v>
      </c>
      <c r="L9" s="161" t="str">
        <f>IF(INDEX('do dyżurów'!$DB$2:$DN$11,DYŻURY!L$1,DYŻURY!$A9)="x","-",IFERROR(HLOOKUP(INDEX('do dyżurów'!$DB$2:$DN$11,DYŻURY!L$1,DYŻURY!$A9),'do dyżurów'!$DQ$52:$HP$53,2,FALSE),"-"))</f>
        <v>A. Ziarkowska</v>
      </c>
    </row>
    <row r="10" spans="1:12" ht="15.75">
      <c r="A10" s="48">
        <v>7</v>
      </c>
      <c r="B10" s="265" t="str">
        <f>'do dyżurów'!$DH$1</f>
        <v>Plac szkolny</v>
      </c>
      <c r="C10" s="63" t="str">
        <f>IF(INDEX('do dyżurów'!$DB$2:$DN$11,DYŻURY!C$1,DYŻURY!$A10)="x","-",IFERROR(HLOOKUP(INDEX('do dyżurów'!$DB$2:$DN$11,DYŻURY!C$1,DYŻURY!$A10),'do dyżurów'!$DQ$52:$HP$53,2,FALSE),"-"))</f>
        <v>-</v>
      </c>
      <c r="D10" s="64" t="str">
        <f>IF(INDEX('do dyżurów'!$DB$2:$DN$11,DYŻURY!D$1,DYŻURY!$A10)="x","-",IFERROR(HLOOKUP(INDEX('do dyżurów'!$DB$2:$DN$11,DYŻURY!D$1,DYŻURY!$A10),'do dyżurów'!$DQ$52:$HP$53,2,FALSE),"-"))</f>
        <v>M. Malanowska</v>
      </c>
      <c r="E10" s="65" t="str">
        <f>IF(INDEX('do dyżurów'!$DB$2:$DN$11,DYŻURY!E$1,DYŻURY!$A10)="x","-",IFERROR(HLOOKUP(INDEX('do dyżurów'!$DB$2:$DN$11,DYŻURY!E$1,DYŻURY!$A10),'do dyżurów'!$DQ$52:$HP$53,2,FALSE),"-"))</f>
        <v>M. Malanowska</v>
      </c>
      <c r="F10" s="64" t="str">
        <f>IF(INDEX('do dyżurów'!$DB$2:$DN$11,DYŻURY!F$1,DYŻURY!$A10)="x","-",IFERROR(HLOOKUP(INDEX('do dyżurów'!$DB$2:$DN$11,DYŻURY!F$1,DYŻURY!$A10),'do dyżurów'!$DQ$52:$HP$53,2,FALSE),"-"))</f>
        <v>M. Malanowska</v>
      </c>
      <c r="G10" s="65" t="str">
        <f>IF(INDEX('do dyżurów'!$DB$2:$DN$11,DYŻURY!G$1,DYŻURY!$A10)="x","-",IFERROR(HLOOKUP(INDEX('do dyżurów'!$DB$2:$DN$11,DYŻURY!G$1,DYŻURY!$A10),'do dyżurów'!$DQ$52:$HP$53,2,FALSE),"-"))</f>
        <v>H. Andrzejczak</v>
      </c>
      <c r="H10" s="64" t="str">
        <f>IF(INDEX('do dyżurów'!$DB$2:$DN$11,DYŻURY!H$1,DYŻURY!$A10)="x","-",IFERROR(HLOOKUP(INDEX('do dyżurów'!$DB$2:$DN$11,DYŻURY!H$1,DYŻURY!$A10),'do dyżurów'!$DQ$52:$HP$53,2,FALSE),"-"))</f>
        <v>Al. Saganiak</v>
      </c>
      <c r="I10" s="65" t="str">
        <f>IF(INDEX('do dyżurów'!$DB$2:$DN$11,DYŻURY!I$1,DYŻURY!$A10)="x","-",IFERROR(HLOOKUP(INDEX('do dyżurów'!$DB$2:$DN$11,DYŻURY!I$1,DYŻURY!$A10),'do dyżurów'!$DQ$52:$HP$53,2,FALSE),"-"))</f>
        <v>E. Kubas</v>
      </c>
      <c r="J10" s="64" t="str">
        <f>IF(INDEX('do dyżurów'!$DB$2:$DN$11,DYŻURY!J$1,DYŻURY!$A10)="x","-",IFERROR(HLOOKUP(INDEX('do dyżurów'!$DB$2:$DN$11,DYŻURY!J$1,DYŻURY!$A10),'do dyżurów'!$DQ$52:$HP$53,2,FALSE),"-"))</f>
        <v>B. Górecki</v>
      </c>
      <c r="K10" s="65" t="str">
        <f>IF(INDEX('do dyżurów'!$DB$2:$DN$11,DYŻURY!K$1,DYŻURY!$A10)="x","-",IFERROR(HLOOKUP(INDEX('do dyżurów'!$DB$2:$DN$11,DYŻURY!K$1,DYŻURY!$A10),'do dyżurów'!$DQ$52:$HP$53,2,FALSE),"-"))</f>
        <v>B. Górecki</v>
      </c>
      <c r="L10" s="66" t="str">
        <f>IF(INDEX('do dyżurów'!$DB$2:$DN$11,DYŻURY!L$1,DYŻURY!$A10)="x","-",IFERROR(HLOOKUP(INDEX('do dyżurów'!$DB$2:$DN$11,DYŻURY!L$1,DYŻURY!$A10),'do dyżurów'!$DQ$52:$HP$53,2,FALSE),"-"))</f>
        <v>-</v>
      </c>
    </row>
    <row r="11" spans="1:12" ht="16.5" thickBot="1">
      <c r="A11" s="48">
        <v>8</v>
      </c>
      <c r="B11" s="265"/>
      <c r="C11" s="63" t="str">
        <f>IF(INDEX('do dyżurów'!$DB$2:$DN$11,DYŻURY!C$1,DYŻURY!$A11)="x","-",IFERROR(HLOOKUP(INDEX('do dyżurów'!$DB$2:$DN$11,DYŻURY!C$1,DYŻURY!$A11),'do dyżurów'!$DQ$52:$HP$53,2,FALSE),"-"))</f>
        <v>-</v>
      </c>
      <c r="D11" s="64" t="str">
        <f>IF(INDEX('do dyżurów'!$DB$2:$DN$11,DYŻURY!D$1,DYŻURY!$A11)="x","-",IFERROR(HLOOKUP(INDEX('do dyżurów'!$DB$2:$DN$11,DYŻURY!D$1,DYŻURY!$A11),'do dyżurów'!$DQ$52:$HP$53,2,FALSE),"-"))</f>
        <v>E. Kubas</v>
      </c>
      <c r="E11" s="65" t="str">
        <f>IF(INDEX('do dyżurów'!$DB$2:$DN$11,DYŻURY!E$1,DYŻURY!$A11)="x","-",IFERROR(HLOOKUP(INDEX('do dyżurów'!$DB$2:$DN$11,DYŻURY!E$1,DYŻURY!$A11),'do dyżurów'!$DQ$52:$HP$53,2,FALSE),"-"))</f>
        <v>M. Koperska</v>
      </c>
      <c r="F11" s="64" t="str">
        <f>IF(INDEX('do dyżurów'!$DB$2:$DN$11,DYŻURY!F$1,DYŻURY!$A11)="x","-",IFERROR(HLOOKUP(INDEX('do dyżurów'!$DB$2:$DN$11,DYŻURY!F$1,DYŻURY!$A11),'do dyżurów'!$DQ$52:$HP$53,2,FALSE),"-"))</f>
        <v>M. Koperska</v>
      </c>
      <c r="G11" s="65" t="str">
        <f>IF(INDEX('do dyżurów'!$DB$2:$DN$11,DYŻURY!G$1,DYŻURY!$A11)="x","-",IFERROR(HLOOKUP(INDEX('do dyżurów'!$DB$2:$DN$11,DYŻURY!G$1,DYŻURY!$A11),'do dyżurów'!$DQ$52:$HP$53,2,FALSE),"-"))</f>
        <v>A. Grzelak</v>
      </c>
      <c r="H11" s="64" t="str">
        <f>IF(INDEX('do dyżurów'!$DB$2:$DN$11,DYŻURY!H$1,DYŻURY!$A11)="x","-",IFERROR(HLOOKUP(INDEX('do dyżurów'!$DB$2:$DN$11,DYŻURY!H$1,DYŻURY!$A11),'do dyżurów'!$DQ$52:$HP$53,2,FALSE),"-"))</f>
        <v>A. Grzelak</v>
      </c>
      <c r="I11" s="65" t="str">
        <f>IF(INDEX('do dyżurów'!$DB$2:$DN$11,DYŻURY!I$1,DYŻURY!$A11)="x","-",IFERROR(HLOOKUP(INDEX('do dyżurów'!$DB$2:$DN$11,DYŻURY!I$1,DYŻURY!$A11),'do dyżurów'!$DQ$52:$HP$53,2,FALSE),"-"))</f>
        <v>C. Maciejewski</v>
      </c>
      <c r="J11" s="64" t="str">
        <f>IF(INDEX('do dyżurów'!$DB$2:$DN$11,DYŻURY!J$1,DYŻURY!$A11)="x","-",IFERROR(HLOOKUP(INDEX('do dyżurów'!$DB$2:$DN$11,DYŻURY!J$1,DYŻURY!$A11),'do dyżurów'!$DQ$52:$HP$53,2,FALSE),"-"))</f>
        <v>C. Maciejewski</v>
      </c>
      <c r="K11" s="65" t="str">
        <f>IF(INDEX('do dyżurów'!$DB$2:$DN$11,DYŻURY!K$1,DYŻURY!$A11)="x","-",IFERROR(HLOOKUP(INDEX('do dyżurów'!$DB$2:$DN$11,DYŻURY!K$1,DYŻURY!$A11),'do dyżurów'!$DQ$52:$HP$53,2,FALSE),"-"))</f>
        <v>C. Maciejewski</v>
      </c>
      <c r="L11" s="66" t="str">
        <f>IF(INDEX('do dyżurów'!$DB$2:$DN$11,DYŻURY!L$1,DYŻURY!$A11)="x","-",IFERROR(HLOOKUP(INDEX('do dyżurów'!$DB$2:$DN$11,DYŻURY!L$1,DYŻURY!$A11),'do dyżurów'!$DQ$52:$HP$53,2,FALSE),"-"))</f>
        <v>-</v>
      </c>
    </row>
    <row r="12" spans="1:12" ht="15.75" hidden="1">
      <c r="A12" s="48">
        <v>9</v>
      </c>
      <c r="B12" s="262">
        <f>'do dyżurów'!$DJ$1</f>
        <v>0</v>
      </c>
      <c r="C12" s="55" t="str">
        <f>IF(INDEX('do dyżurów'!$DB$2:$DN$11,DYŻURY!C$1,DYŻURY!$A12)="x","-",IFERROR(HLOOKUP(INDEX('do dyżurów'!$DB$2:$DN$11,DYŻURY!C$1,DYŻURY!$A12),'do dyżurów'!$DQ$52:$HP$53,2,FALSE),"-"))</f>
        <v>-</v>
      </c>
      <c r="D12" s="56" t="str">
        <f>IF(INDEX('do dyżurów'!$DB$2:$DN$11,DYŻURY!D$1,DYŻURY!$A12)="x","-",IFERROR(HLOOKUP(INDEX('do dyżurów'!$DB$2:$DN$11,DYŻURY!D$1,DYŻURY!$A12),'do dyżurów'!$DQ$52:$HP$53,2,FALSE),"-"))</f>
        <v>-</v>
      </c>
      <c r="E12" s="57" t="str">
        <f>IF(INDEX('do dyżurów'!$DB$2:$DN$11,DYŻURY!E$1,DYŻURY!$A12)="x","-",IFERROR(HLOOKUP(INDEX('do dyżurów'!$DB$2:$DN$11,DYŻURY!E$1,DYŻURY!$A12),'do dyżurów'!$DQ$52:$HP$53,2,FALSE),"-"))</f>
        <v>-</v>
      </c>
      <c r="F12" s="56" t="str">
        <f>IF(INDEX('do dyżurów'!$DB$2:$DN$11,DYŻURY!F$1,DYŻURY!$A12)="x","-",IFERROR(HLOOKUP(INDEX('do dyżurów'!$DB$2:$DN$11,DYŻURY!F$1,DYŻURY!$A12),'do dyżurów'!$DQ$52:$HP$53,2,FALSE),"-"))</f>
        <v>-</v>
      </c>
      <c r="G12" s="57" t="str">
        <f>IF(INDEX('do dyżurów'!$DB$2:$DN$11,DYŻURY!G$1,DYŻURY!$A12)="x","-",IFERROR(HLOOKUP(INDEX('do dyżurów'!$DB$2:$DN$11,DYŻURY!G$1,DYŻURY!$A12),'do dyżurów'!$DQ$52:$HP$53,2,FALSE),"-"))</f>
        <v>-</v>
      </c>
      <c r="H12" s="56" t="str">
        <f>IF(INDEX('do dyżurów'!$DB$2:$DN$11,DYŻURY!H$1,DYŻURY!$A12)="x","-",IFERROR(HLOOKUP(INDEX('do dyżurów'!$DB$2:$DN$11,DYŻURY!H$1,DYŻURY!$A12),'do dyżurów'!$DQ$52:$HP$53,2,FALSE),"-"))</f>
        <v>-</v>
      </c>
      <c r="I12" s="57" t="str">
        <f>IF(INDEX('do dyżurów'!$DB$2:$DN$11,DYŻURY!I$1,DYŻURY!$A12)="x","-",IFERROR(HLOOKUP(INDEX('do dyżurów'!$DB$2:$DN$11,DYŻURY!I$1,DYŻURY!$A12),'do dyżurów'!$DQ$52:$HP$53,2,FALSE),"-"))</f>
        <v>-</v>
      </c>
      <c r="J12" s="56" t="str">
        <f>IF(INDEX('do dyżurów'!$DB$2:$DN$11,DYŻURY!J$1,DYŻURY!$A12)="x","-",IFERROR(HLOOKUP(INDEX('do dyżurów'!$DB$2:$DN$11,DYŻURY!J$1,DYŻURY!$A12),'do dyżurów'!$DQ$52:$HP$53,2,FALSE),"-"))</f>
        <v>-</v>
      </c>
      <c r="K12" s="57" t="str">
        <f>IF(INDEX('do dyżurów'!$DB$2:$DN$11,DYŻURY!K$1,DYŻURY!$A12)="x","-",IFERROR(HLOOKUP(INDEX('do dyżurów'!$DB$2:$DN$11,DYŻURY!K$1,DYŻURY!$A12),'do dyżurów'!$DQ$52:$HP$53,2,FALSE),"-"))</f>
        <v>-</v>
      </c>
      <c r="L12" s="58" t="str">
        <f>IF(INDEX('do dyżurów'!$DB$2:$DN$11,DYŻURY!L$1,DYŻURY!$A12)="x","-",IFERROR(HLOOKUP(INDEX('do dyżurów'!$DB$2:$DN$11,DYŻURY!L$1,DYŻURY!$A12),'do dyżurów'!$DQ$52:$HP$53,2,FALSE),"-"))</f>
        <v>-</v>
      </c>
    </row>
    <row r="13" spans="1:12" ht="16.5" hidden="1" thickBot="1">
      <c r="A13" s="48">
        <v>10</v>
      </c>
      <c r="B13" s="263"/>
      <c r="C13" s="59" t="str">
        <f>IF(INDEX('do dyżurów'!$DB$2:$DN$11,DYŻURY!C$1,DYŻURY!$A13)="x","-",IFERROR(HLOOKUP(INDEX('do dyżurów'!$DB$2:$DN$11,DYŻURY!C$1,DYŻURY!$A13),'do dyżurów'!$DQ$52:$HP$53,2,FALSE),"-"))</f>
        <v>-</v>
      </c>
      <c r="D13" s="60" t="str">
        <f>IF(INDEX('do dyżurów'!$DB$2:$DN$11,DYŻURY!D$1,DYŻURY!$A13)="x","-",IFERROR(HLOOKUP(INDEX('do dyżurów'!$DB$2:$DN$11,DYŻURY!D$1,DYŻURY!$A13),'do dyżurów'!$DQ$52:$HP$53,2,FALSE),"-"))</f>
        <v>-</v>
      </c>
      <c r="E13" s="61" t="str">
        <f>IF(INDEX('do dyżurów'!$DB$2:$DN$11,DYŻURY!E$1,DYŻURY!$A13)="x","-",IFERROR(HLOOKUP(INDEX('do dyżurów'!$DB$2:$DN$11,DYŻURY!E$1,DYŻURY!$A13),'do dyżurów'!$DQ$52:$HP$53,2,FALSE),"-"))</f>
        <v>-</v>
      </c>
      <c r="F13" s="60" t="str">
        <f>IF(INDEX('do dyżurów'!$DB$2:$DN$11,DYŻURY!F$1,DYŻURY!$A13)="x","-",IFERROR(HLOOKUP(INDEX('do dyżurów'!$DB$2:$DN$11,DYŻURY!F$1,DYŻURY!$A13),'do dyżurów'!$DQ$52:$HP$53,2,FALSE),"-"))</f>
        <v>-</v>
      </c>
      <c r="G13" s="61" t="str">
        <f>IF(INDEX('do dyżurów'!$DB$2:$DN$11,DYŻURY!G$1,DYŻURY!$A13)="x","-",IFERROR(HLOOKUP(INDEX('do dyżurów'!$DB$2:$DN$11,DYŻURY!G$1,DYŻURY!$A13),'do dyżurów'!$DQ$52:$HP$53,2,FALSE),"-"))</f>
        <v>-</v>
      </c>
      <c r="H13" s="60" t="str">
        <f>IF(INDEX('do dyżurów'!$DB$2:$DN$11,DYŻURY!H$1,DYŻURY!$A13)="x","-",IFERROR(HLOOKUP(INDEX('do dyżurów'!$DB$2:$DN$11,DYŻURY!H$1,DYŻURY!$A13),'do dyżurów'!$DQ$52:$HP$53,2,FALSE),"-"))</f>
        <v>-</v>
      </c>
      <c r="I13" s="61" t="str">
        <f>IF(INDEX('do dyżurów'!$DB$2:$DN$11,DYŻURY!I$1,DYŻURY!$A13)="x","-",IFERROR(HLOOKUP(INDEX('do dyżurów'!$DB$2:$DN$11,DYŻURY!I$1,DYŻURY!$A13),'do dyżurów'!$DQ$52:$HP$53,2,FALSE),"-"))</f>
        <v>-</v>
      </c>
      <c r="J13" s="60" t="str">
        <f>IF(INDEX('do dyżurów'!$DB$2:$DN$11,DYŻURY!J$1,DYŻURY!$A13)="x","-",IFERROR(HLOOKUP(INDEX('do dyżurów'!$DB$2:$DN$11,DYŻURY!J$1,DYŻURY!$A13),'do dyżurów'!$DQ$52:$HP$53,2,FALSE),"-"))</f>
        <v>-</v>
      </c>
      <c r="K13" s="61" t="str">
        <f>IF(INDEX('do dyżurów'!$DB$2:$DN$11,DYŻURY!K$1,DYŻURY!$A13)="x","-",IFERROR(HLOOKUP(INDEX('do dyżurów'!$DB$2:$DN$11,DYŻURY!K$1,DYŻURY!$A13),'do dyżurów'!$DQ$52:$HP$53,2,FALSE),"-"))</f>
        <v>-</v>
      </c>
      <c r="L13" s="62" t="str">
        <f>IF(INDEX('do dyżurów'!$DB$2:$DN$11,DYŻURY!L$1,DYŻURY!$A13)="x","-",IFERROR(HLOOKUP(INDEX('do dyżurów'!$DB$2:$DN$11,DYŻURY!L$1,DYŻURY!$A13),'do dyżurów'!$DQ$52:$HP$53,2,FALSE),"-"))</f>
        <v>-</v>
      </c>
    </row>
    <row r="14" spans="1:12" ht="15.75" hidden="1">
      <c r="A14" s="48">
        <v>11</v>
      </c>
      <c r="B14" s="262">
        <f>'do dyżurów'!$DL$1</f>
        <v>0</v>
      </c>
      <c r="C14" s="55" t="str">
        <f>IF(INDEX('do dyżurów'!$DB$2:$DN$11,DYŻURY!C$1,DYŻURY!$A14)="x","-",IFERROR(HLOOKUP(INDEX('do dyżurów'!$DB$2:$DN$11,DYŻURY!C$1,DYŻURY!$A14),'do dyżurów'!$DQ$52:$HP$53,2,FALSE),"-"))</f>
        <v>-</v>
      </c>
      <c r="D14" s="56" t="str">
        <f>IF(INDEX('do dyżurów'!$DB$2:$DN$11,DYŻURY!D$1,DYŻURY!$A14)="x","-",IFERROR(HLOOKUP(INDEX('do dyżurów'!$DB$2:$DN$11,DYŻURY!D$1,DYŻURY!$A14),'do dyżurów'!$DQ$52:$HP$53,2,FALSE),"-"))</f>
        <v>-</v>
      </c>
      <c r="E14" s="57" t="str">
        <f>IF(INDEX('do dyżurów'!$DB$2:$DN$11,DYŻURY!E$1,DYŻURY!$A14)="x","-",IFERROR(HLOOKUP(INDEX('do dyżurów'!$DB$2:$DN$11,DYŻURY!E$1,DYŻURY!$A14),'do dyżurów'!$DQ$52:$HP$53,2,FALSE),"-"))</f>
        <v>-</v>
      </c>
      <c r="F14" s="56" t="str">
        <f>IF(INDEX('do dyżurów'!$DB$2:$DN$11,DYŻURY!F$1,DYŻURY!$A14)="x","-",IFERROR(HLOOKUP(INDEX('do dyżurów'!$DB$2:$DN$11,DYŻURY!F$1,DYŻURY!$A14),'do dyżurów'!$DQ$52:$HP$53,2,FALSE),"-"))</f>
        <v>-</v>
      </c>
      <c r="G14" s="57" t="str">
        <f>IF(INDEX('do dyżurów'!$DB$2:$DN$11,DYŻURY!G$1,DYŻURY!$A14)="x","-",IFERROR(HLOOKUP(INDEX('do dyżurów'!$DB$2:$DN$11,DYŻURY!G$1,DYŻURY!$A14),'do dyżurów'!$DQ$52:$HP$53,2,FALSE),"-"))</f>
        <v>-</v>
      </c>
      <c r="H14" s="56" t="str">
        <f>IF(INDEX('do dyżurów'!$DB$2:$DN$11,DYŻURY!H$1,DYŻURY!$A14)="x","-",IFERROR(HLOOKUP(INDEX('do dyżurów'!$DB$2:$DN$11,DYŻURY!H$1,DYŻURY!$A14),'do dyżurów'!$DQ$52:$HP$53,2,FALSE),"-"))</f>
        <v>-</v>
      </c>
      <c r="I14" s="57" t="str">
        <f>IF(INDEX('do dyżurów'!$DB$2:$DN$11,DYŻURY!I$1,DYŻURY!$A14)="x","-",IFERROR(HLOOKUP(INDEX('do dyżurów'!$DB$2:$DN$11,DYŻURY!I$1,DYŻURY!$A14),'do dyżurów'!$DQ$52:$HP$53,2,FALSE),"-"))</f>
        <v>-</v>
      </c>
      <c r="J14" s="56" t="str">
        <f>IF(INDEX('do dyżurów'!$DB$2:$DN$11,DYŻURY!J$1,DYŻURY!$A14)="x","-",IFERROR(HLOOKUP(INDEX('do dyżurów'!$DB$2:$DN$11,DYŻURY!J$1,DYŻURY!$A14),'do dyżurów'!$DQ$52:$HP$53,2,FALSE),"-"))</f>
        <v>-</v>
      </c>
      <c r="K14" s="57" t="str">
        <f>IF(INDEX('do dyżurów'!$DB$2:$DN$11,DYŻURY!K$1,DYŻURY!$A14)="x","-",IFERROR(HLOOKUP(INDEX('do dyżurów'!$DB$2:$DN$11,DYŻURY!K$1,DYŻURY!$A14),'do dyżurów'!$DQ$52:$HP$53,2,FALSE),"-"))</f>
        <v>-</v>
      </c>
      <c r="L14" s="58" t="str">
        <f>IF(INDEX('do dyżurów'!$DB$2:$DN$11,DYŻURY!L$1,DYŻURY!$A14)="x","-",IFERROR(HLOOKUP(INDEX('do dyżurów'!$DB$2:$DN$11,DYŻURY!L$1,DYŻURY!$A14),'do dyżurów'!$DQ$52:$HP$53,2,FALSE),"-"))</f>
        <v>-</v>
      </c>
    </row>
    <row r="15" spans="1:12" ht="16.5" hidden="1" thickBot="1">
      <c r="A15" s="48">
        <v>12</v>
      </c>
      <c r="B15" s="263"/>
      <c r="C15" s="59" t="str">
        <f>IF(INDEX('do dyżurów'!$DB$2:$DN$11,DYŻURY!C$1,DYŻURY!$A15)="x","-",IFERROR(HLOOKUP(INDEX('do dyżurów'!$DB$2:$DN$11,DYŻURY!C$1,DYŻURY!$A15),'do dyżurów'!$DQ$52:$HP$53,2,FALSE),"-"))</f>
        <v>-</v>
      </c>
      <c r="D15" s="60" t="str">
        <f>IF(INDEX('do dyżurów'!$DB$2:$DN$11,DYŻURY!D$1,DYŻURY!$A15)="x","-",IFERROR(HLOOKUP(INDEX('do dyżurów'!$DB$2:$DN$11,DYŻURY!D$1,DYŻURY!$A15),'do dyżurów'!$DQ$52:$HP$53,2,FALSE),"-"))</f>
        <v>-</v>
      </c>
      <c r="E15" s="61" t="str">
        <f>IF(INDEX('do dyżurów'!$DB$2:$DN$11,DYŻURY!E$1,DYŻURY!$A15)="x","-",IFERROR(HLOOKUP(INDEX('do dyżurów'!$DB$2:$DN$11,DYŻURY!E$1,DYŻURY!$A15),'do dyżurów'!$DQ$52:$HP$53,2,FALSE),"-"))</f>
        <v>-</v>
      </c>
      <c r="F15" s="60" t="str">
        <f>IF(INDEX('do dyżurów'!$DB$2:$DN$11,DYŻURY!F$1,DYŻURY!$A15)="x","-",IFERROR(HLOOKUP(INDEX('do dyżurów'!$DB$2:$DN$11,DYŻURY!F$1,DYŻURY!$A15),'do dyżurów'!$DQ$52:$HP$53,2,FALSE),"-"))</f>
        <v>-</v>
      </c>
      <c r="G15" s="61" t="str">
        <f>IF(INDEX('do dyżurów'!$DB$2:$DN$11,DYŻURY!G$1,DYŻURY!$A15)="x","-",IFERROR(HLOOKUP(INDEX('do dyżurów'!$DB$2:$DN$11,DYŻURY!G$1,DYŻURY!$A15),'do dyżurów'!$DQ$52:$HP$53,2,FALSE),"-"))</f>
        <v>-</v>
      </c>
      <c r="H15" s="60" t="str">
        <f>IF(INDEX('do dyżurów'!$DB$2:$DN$11,DYŻURY!H$1,DYŻURY!$A15)="x","-",IFERROR(HLOOKUP(INDEX('do dyżurów'!$DB$2:$DN$11,DYŻURY!H$1,DYŻURY!$A15),'do dyżurów'!$DQ$52:$HP$53,2,FALSE),"-"))</f>
        <v>-</v>
      </c>
      <c r="I15" s="61" t="str">
        <f>IF(INDEX('do dyżurów'!$DB$2:$DN$11,DYŻURY!I$1,DYŻURY!$A15)="x","-",IFERROR(HLOOKUP(INDEX('do dyżurów'!$DB$2:$DN$11,DYŻURY!I$1,DYŻURY!$A15),'do dyżurów'!$DQ$52:$HP$53,2,FALSE),"-"))</f>
        <v>-</v>
      </c>
      <c r="J15" s="60" t="str">
        <f>IF(INDEX('do dyżurów'!$DB$2:$DN$11,DYŻURY!J$1,DYŻURY!$A15)="x","-",IFERROR(HLOOKUP(INDEX('do dyżurów'!$DB$2:$DN$11,DYŻURY!J$1,DYŻURY!$A15),'do dyżurów'!$DQ$52:$HP$53,2,FALSE),"-"))</f>
        <v>-</v>
      </c>
      <c r="K15" s="61" t="str">
        <f>IF(INDEX('do dyżurów'!$DB$2:$DN$11,DYŻURY!K$1,DYŻURY!$A15)="x","-",IFERROR(HLOOKUP(INDEX('do dyżurów'!$DB$2:$DN$11,DYŻURY!K$1,DYŻURY!$A15),'do dyżurów'!$DQ$52:$HP$53,2,FALSE),"-"))</f>
        <v>-</v>
      </c>
      <c r="L15" s="62" t="str">
        <f>IF(INDEX('do dyżurów'!$DB$2:$DN$11,DYŻURY!L$1,DYŻURY!$A15)="x","-",IFERROR(HLOOKUP(INDEX('do dyżurów'!$DB$2:$DN$11,DYŻURY!L$1,DYŻURY!$A15),'do dyżurów'!$DQ$52:$HP$53,2,FALSE),"-"))</f>
        <v>-</v>
      </c>
    </row>
    <row r="16" spans="1:12" ht="21" customHeight="1" thickBot="1">
      <c r="A16" s="48">
        <v>13</v>
      </c>
      <c r="B16" s="157" t="str">
        <f>'do dyżurów'!$DN$1</f>
        <v>Sala gimn</v>
      </c>
      <c r="C16" s="158" t="str">
        <f>IF(INDEX('do dyżurów'!$DB$2:$DN$11,DYŻURY!C$1,DYŻURY!$A16)="x","-",IFERROR(HLOOKUP(INDEX('do dyżurów'!$DB$2:$DN$11,DYŻURY!C$1,DYŻURY!$A16),'do dyżurów'!$DQ$52:$HP$53,2,FALSE),"-"))</f>
        <v>-</v>
      </c>
      <c r="D16" s="159" t="str">
        <f>IF(INDEX('do dyżurów'!$DB$2:$DN$11,DYŻURY!D$1,DYŻURY!$A16)="x","-",IFERROR(HLOOKUP(INDEX('do dyżurów'!$DB$2:$DN$11,DYŻURY!D$1,DYŻURY!$A16),'do dyżurów'!$DQ$52:$HP$53,2,FALSE),"-"))</f>
        <v>-</v>
      </c>
      <c r="E16" s="160" t="str">
        <f>IF(INDEX('do dyżurów'!$DB$2:$DN$11,DYŻURY!E$1,DYŻURY!$A16)="x","-",IFERROR(HLOOKUP(INDEX('do dyżurów'!$DB$2:$DN$11,DYŻURY!E$1,DYŻURY!$A16),'do dyżurów'!$DQ$52:$HP$53,2,FALSE),"-"))</f>
        <v>M. Bilicka</v>
      </c>
      <c r="F16" s="159" t="str">
        <f>IF(INDEX('do dyżurów'!$DB$2:$DN$11,DYŻURY!F$1,DYŻURY!$A16)="x","-",IFERROR(HLOOKUP(INDEX('do dyżurów'!$DB$2:$DN$11,DYŻURY!F$1,DYŻURY!$A16),'do dyżurów'!$DQ$52:$HP$53,2,FALSE),"-"))</f>
        <v>M. Bilicka</v>
      </c>
      <c r="G16" s="160" t="str">
        <f>IF(INDEX('do dyżurów'!$DB$2:$DN$11,DYŻURY!G$1,DYŻURY!$A16)="x","-",IFERROR(HLOOKUP(INDEX('do dyżurów'!$DB$2:$DN$11,DYŻURY!G$1,DYŻURY!$A16),'do dyżurów'!$DQ$52:$HP$53,2,FALSE),"-"))</f>
        <v>J. Banasik</v>
      </c>
      <c r="H16" s="159" t="str">
        <f>IF(INDEX('do dyżurów'!$DB$2:$DN$11,DYŻURY!H$1,DYŻURY!$A16)="x","-",IFERROR(HLOOKUP(INDEX('do dyżurów'!$DB$2:$DN$11,DYŻURY!H$1,DYŻURY!$A16),'do dyżurów'!$DQ$52:$HP$53,2,FALSE),"-"))</f>
        <v>A. Stroński</v>
      </c>
      <c r="I16" s="160" t="str">
        <f>IF(INDEX('do dyżurów'!$DB$2:$DN$11,DYŻURY!I$1,DYŻURY!$A16)="x","-",IFERROR(HLOOKUP(INDEX('do dyżurów'!$DB$2:$DN$11,DYŻURY!I$1,DYŻURY!$A16),'do dyżurów'!$DQ$52:$HP$53,2,FALSE),"-"))</f>
        <v>A. Stroński</v>
      </c>
      <c r="J16" s="159" t="str">
        <f>IF(INDEX('do dyżurów'!$DB$2:$DN$11,DYŻURY!J$1,DYŻURY!$A16)="x","-",IFERROR(HLOOKUP(INDEX('do dyżurów'!$DB$2:$DN$11,DYŻURY!J$1,DYŻURY!$A16),'do dyżurów'!$DQ$52:$HP$53,2,FALSE),"-"))</f>
        <v>J. Banasik</v>
      </c>
      <c r="K16" s="160" t="str">
        <f>IF(INDEX('do dyżurów'!$DB$2:$DN$11,DYŻURY!K$1,DYŻURY!$A16)="x","-",IFERROR(HLOOKUP(INDEX('do dyżurów'!$DB$2:$DN$11,DYŻURY!K$1,DYŻURY!$A16),'do dyżurów'!$DQ$52:$HP$53,2,FALSE),"-"))</f>
        <v>M. Jabłońska</v>
      </c>
      <c r="L16" s="161" t="str">
        <f>IF(INDEX('do dyżurów'!$DB$2:$DN$11,DYŻURY!L$1,DYŻURY!$A16)="x","-",IFERROR(HLOOKUP(INDEX('do dyżurów'!$DB$2:$DN$11,DYŻURY!L$1,DYŻURY!$A16),'do dyżurów'!$DQ$52:$HP$53,2,FALSE),"-"))</f>
        <v>M. Jabłońska</v>
      </c>
    </row>
    <row r="18" spans="1:12" ht="19.5" thickBot="1">
      <c r="B18" s="264" t="s">
        <v>106</v>
      </c>
      <c r="C18" s="264"/>
      <c r="D18" s="264"/>
      <c r="E18" s="264"/>
      <c r="F18" s="264"/>
      <c r="G18" s="264"/>
      <c r="H18" s="264"/>
      <c r="I18" s="264"/>
      <c r="J18" s="264"/>
      <c r="K18" s="264"/>
      <c r="L18" s="264"/>
    </row>
    <row r="19" spans="1:12" ht="16.5" thickBot="1">
      <c r="B19" s="50"/>
      <c r="C19" s="51" t="s">
        <v>347</v>
      </c>
      <c r="D19" s="52" t="s">
        <v>348</v>
      </c>
      <c r="E19" s="53" t="s">
        <v>349</v>
      </c>
      <c r="F19" s="52" t="s">
        <v>350</v>
      </c>
      <c r="G19" s="53" t="s">
        <v>351</v>
      </c>
      <c r="H19" s="52" t="s">
        <v>352</v>
      </c>
      <c r="I19" s="53" t="s">
        <v>353</v>
      </c>
      <c r="J19" s="52" t="s">
        <v>354</v>
      </c>
      <c r="K19" s="53" t="s">
        <v>355</v>
      </c>
      <c r="L19" s="54" t="s">
        <v>356</v>
      </c>
    </row>
    <row r="20" spans="1:12" ht="21" customHeight="1" thickBot="1">
      <c r="A20" s="48">
        <v>1</v>
      </c>
      <c r="B20" s="50" t="str">
        <f>'do dyżurów'!$DB$1</f>
        <v>Piętro A</v>
      </c>
      <c r="C20" s="55" t="str">
        <f>IF(INDEX('do dyżurów'!$DB$12:$DN$21,DYŻURY!C$1,DYŻURY!$A20)="x","-",IFERROR(HLOOKUP(INDEX('do dyżurów'!$DB$12:$DN$21,DYŻURY!C$1,DYŻURY!$A20),'do dyżurów'!$DQ$52:$HP$53,2,FALSE),"-"))</f>
        <v>A. Grzelak</v>
      </c>
      <c r="D20" s="56" t="str">
        <f>IF(INDEX('do dyżurów'!$DB$12:$DN$21,DYŻURY!D$1,DYŻURY!$A20)="x","-",IFERROR(HLOOKUP(INDEX('do dyżurów'!$DB$12:$DN$21,DYŻURY!D$1,DYŻURY!$A20),'do dyżurów'!$DQ$52:$HP$53,2,FALSE),"-"))</f>
        <v>A. Grzelak</v>
      </c>
      <c r="E20" s="57" t="str">
        <f>IF(INDEX('do dyżurów'!$DB$12:$DN$21,DYŻURY!E$1,DYŻURY!$A20)="x","-",IFERROR(HLOOKUP(INDEX('do dyżurów'!$DB$12:$DN$21,DYŻURY!E$1,DYŻURY!$A20),'do dyżurów'!$DQ$52:$HP$53,2,FALSE),"-"))</f>
        <v>C. Maciejewski</v>
      </c>
      <c r="F20" s="56" t="str">
        <f>IF(INDEX('do dyżurów'!$DB$12:$DN$21,DYŻURY!F$1,DYŻURY!$A20)="x","-",IFERROR(HLOOKUP(INDEX('do dyżurów'!$DB$12:$DN$21,DYŻURY!F$1,DYŻURY!$A20),'do dyżurów'!$DQ$52:$HP$53,2,FALSE),"-"))</f>
        <v>C. Maciejewski</v>
      </c>
      <c r="G20" s="57" t="str">
        <f>IF(INDEX('do dyżurów'!$DB$12:$DN$21,DYŻURY!G$1,DYŻURY!$A20)="x","-",IFERROR(HLOOKUP(INDEX('do dyżurów'!$DB$12:$DN$21,DYŻURY!G$1,DYŻURY!$A20),'do dyżurów'!$DQ$52:$HP$53,2,FALSE),"-"))</f>
        <v>M. Trzepińska</v>
      </c>
      <c r="H20" s="56" t="str">
        <f>IF(INDEX('do dyżurów'!$DB$12:$DN$21,DYŻURY!H$1,DYŻURY!$A20)="x","-",IFERROR(HLOOKUP(INDEX('do dyżurów'!$DB$12:$DN$21,DYŻURY!H$1,DYŻURY!$A20),'do dyżurów'!$DQ$52:$HP$53,2,FALSE),"-"))</f>
        <v>K. Papla - Kielarska</v>
      </c>
      <c r="I20" s="57" t="str">
        <f>IF(INDEX('do dyżurów'!$DB$12:$DN$21,DYŻURY!I$1,DYŻURY!$A20)="x","-",IFERROR(HLOOKUP(INDEX('do dyżurów'!$DB$12:$DN$21,DYŻURY!I$1,DYŻURY!$A20),'do dyżurów'!$DQ$52:$HP$53,2,FALSE),"-"))</f>
        <v>D. Graczyk - Baranowska</v>
      </c>
      <c r="J20" s="56" t="str">
        <f>IF(INDEX('do dyżurów'!$DB$12:$DN$21,DYŻURY!J$1,DYŻURY!$A20)="x","-",IFERROR(HLOOKUP(INDEX('do dyżurów'!$DB$12:$DN$21,DYŻURY!J$1,DYŻURY!$A20),'do dyżurów'!$DQ$52:$HP$53,2,FALSE),"-"))</f>
        <v>D. Graczyk - Baranowska</v>
      </c>
      <c r="K20" s="57" t="str">
        <f>IF(INDEX('do dyżurów'!$DB$12:$DN$21,DYŻURY!K$1,DYŻURY!$A20)="x","-",IFERROR(HLOOKUP(INDEX('do dyżurów'!$DB$12:$DN$21,DYŻURY!K$1,DYŻURY!$A20),'do dyżurów'!$DQ$52:$HP$53,2,FALSE),"-"))</f>
        <v>D. Graczyk - Baranowska</v>
      </c>
      <c r="L20" s="58" t="str">
        <f>IF(INDEX('do dyżurów'!$DB$12:$DN$21,DYŻURY!L$1,DYŻURY!$A20)="x","-",IFERROR(HLOOKUP(INDEX('do dyżurów'!$DB$12:$DN$21,DYŻURY!L$1,DYŻURY!$A20),'do dyżurów'!$DQ$52:$HP$53,2,FALSE),"-"))</f>
        <v>I. Lewandowska</v>
      </c>
    </row>
    <row r="21" spans="1:12" ht="21" customHeight="1" thickBot="1">
      <c r="A21" s="48">
        <v>2</v>
      </c>
      <c r="B21" s="157" t="str">
        <f>'do dyżurów'!$DC$1</f>
        <v>Parter A</v>
      </c>
      <c r="C21" s="158" t="str">
        <f>IF(INDEX('do dyżurów'!$DB$12:$DN$21,DYŻURY!C$1,DYŻURY!$A21)="x","-",IFERROR(HLOOKUP(INDEX('do dyżurów'!$DB$12:$DN$21,DYŻURY!C$1,DYŻURY!$A21),'do dyżurów'!$DQ$52:$HP$53,2,FALSE),"-"))</f>
        <v>An. Saganiak</v>
      </c>
      <c r="D21" s="159" t="str">
        <f>IF(INDEX('do dyżurów'!$DB$12:$DN$21,DYŻURY!D$1,DYŻURY!$A21)="x","-",IFERROR(HLOOKUP(INDEX('do dyżurów'!$DB$12:$DN$21,DYŻURY!D$1,DYŻURY!$A21),'do dyżurów'!$DQ$52:$HP$53,2,FALSE),"-"))</f>
        <v>An. Saganiak</v>
      </c>
      <c r="E21" s="160" t="str">
        <f>IF(INDEX('do dyżurów'!$DB$12:$DN$21,DYŻURY!E$1,DYŻURY!$A21)="x","-",IFERROR(HLOOKUP(INDEX('do dyżurów'!$DB$12:$DN$21,DYŻURY!E$1,DYŻURY!$A21),'do dyżurów'!$DQ$52:$HP$53,2,FALSE),"-"))</f>
        <v>P. Szalkowska - Śliwińska</v>
      </c>
      <c r="F21" s="159" t="str">
        <f>IF(INDEX('do dyżurów'!$DB$12:$DN$21,DYŻURY!F$1,DYŻURY!$A21)="x","-",IFERROR(HLOOKUP(INDEX('do dyżurów'!$DB$12:$DN$21,DYŻURY!F$1,DYŻURY!$A21),'do dyżurów'!$DQ$52:$HP$53,2,FALSE),"-"))</f>
        <v>M. Mroczkowska</v>
      </c>
      <c r="G21" s="160" t="str">
        <f>IF(INDEX('do dyżurów'!$DB$12:$DN$21,DYŻURY!G$1,DYŻURY!$A21)="x","-",IFERROR(HLOOKUP(INDEX('do dyżurów'!$DB$12:$DN$21,DYŻURY!G$1,DYŻURY!$A21),'do dyżurów'!$DQ$52:$HP$53,2,FALSE),"-"))</f>
        <v>M. Koperska</v>
      </c>
      <c r="H21" s="159" t="str">
        <f>IF(INDEX('do dyżurów'!$DB$12:$DN$21,DYŻURY!H$1,DYŻURY!$A21)="x","-",IFERROR(HLOOKUP(INDEX('do dyżurów'!$DB$12:$DN$21,DYŻURY!H$1,DYŻURY!$A21),'do dyżurów'!$DQ$52:$HP$53,2,FALSE),"-"))</f>
        <v>M. Koperska</v>
      </c>
      <c r="I21" s="160" t="str">
        <f>IF(INDEX('do dyżurów'!$DB$12:$DN$21,DYŻURY!I$1,DYŻURY!$A21)="x","-",IFERROR(HLOOKUP(INDEX('do dyżurów'!$DB$12:$DN$21,DYŻURY!I$1,DYŻURY!$A21),'do dyżurów'!$DQ$52:$HP$53,2,FALSE),"-"))</f>
        <v>s. M. Wojciechowska</v>
      </c>
      <c r="J21" s="159" t="str">
        <f>IF(INDEX('do dyżurów'!$DB$12:$DN$21,DYŻURY!J$1,DYŻURY!$A21)="x","-",IFERROR(HLOOKUP(INDEX('do dyżurów'!$DB$12:$DN$21,DYŻURY!J$1,DYŻURY!$A21),'do dyżurów'!$DQ$52:$HP$53,2,FALSE),"-"))</f>
        <v>s. M. Wojciechowska</v>
      </c>
      <c r="K21" s="160" t="str">
        <f>IF(INDEX('do dyżurów'!$DB$12:$DN$21,DYŻURY!K$1,DYŻURY!$A21)="x","-",IFERROR(HLOOKUP(INDEX('do dyżurów'!$DB$12:$DN$21,DYŻURY!K$1,DYŻURY!$A21),'do dyżurów'!$DQ$52:$HP$53,2,FALSE),"-"))</f>
        <v>J. Mielczarek</v>
      </c>
      <c r="L21" s="161" t="str">
        <f>IF(INDEX('do dyżurów'!$DB$12:$DN$21,DYŻURY!L$1,DYŻURY!$A21)="x","-",IFERROR(HLOOKUP(INDEX('do dyżurów'!$DB$12:$DN$21,DYŻURY!L$1,DYŻURY!$A21),'do dyżurów'!$DQ$52:$HP$53,2,FALSE),"-"))</f>
        <v>E. Kocik</v>
      </c>
    </row>
    <row r="22" spans="1:12" ht="21" customHeight="1" thickBot="1">
      <c r="A22" s="48">
        <v>3</v>
      </c>
      <c r="B22" s="139" t="str">
        <f>'do dyżurów'!$DD$1</f>
        <v>Łącznik</v>
      </c>
      <c r="C22" s="59" t="str">
        <f>IF(INDEX('do dyżurów'!$DB$12:$DN$21,DYŻURY!C$1,DYŻURY!$A22)="x","-",IFERROR(HLOOKUP(INDEX('do dyżurów'!$DB$12:$DN$21,DYŻURY!C$1,DYŻURY!$A22),'do dyżurów'!$DQ$52:$HP$53,2,FALSE),"-"))</f>
        <v>M. Mazur</v>
      </c>
      <c r="D22" s="60" t="str">
        <f>IF(INDEX('do dyżurów'!$DB$12:$DN$21,DYŻURY!D$1,DYŻURY!$A22)="x","-",IFERROR(HLOOKUP(INDEX('do dyżurów'!$DB$12:$DN$21,DYŻURY!D$1,DYŻURY!$A22),'do dyżurów'!$DQ$52:$HP$53,2,FALSE),"-"))</f>
        <v>M. Mazur</v>
      </c>
      <c r="E22" s="61" t="str">
        <f>IF(INDEX('do dyżurów'!$DB$12:$DN$21,DYŻURY!E$1,DYŻURY!$A22)="x","-",IFERROR(HLOOKUP(INDEX('do dyżurów'!$DB$12:$DN$21,DYŻURY!E$1,DYŻURY!$A22),'do dyżurów'!$DQ$52:$HP$53,2,FALSE),"-"))</f>
        <v>M. Mazur</v>
      </c>
      <c r="F22" s="60" t="str">
        <f>IF(INDEX('do dyżurów'!$DB$12:$DN$21,DYŻURY!F$1,DYŻURY!$A22)="x","-",IFERROR(HLOOKUP(INDEX('do dyżurów'!$DB$12:$DN$21,DYŻURY!F$1,DYŻURY!$A22),'do dyżurów'!$DQ$52:$HP$53,2,FALSE),"-"))</f>
        <v>M. Mazur</v>
      </c>
      <c r="G22" s="61" t="str">
        <f>IF(INDEX('do dyżurów'!$DB$12:$DN$21,DYŻURY!G$1,DYŻURY!$A22)="x","-",IFERROR(HLOOKUP(INDEX('do dyżurów'!$DB$12:$DN$21,DYŻURY!G$1,DYŻURY!$A22),'do dyżurów'!$DQ$52:$HP$53,2,FALSE),"-"))</f>
        <v>A. Wilda - Lasota</v>
      </c>
      <c r="H22" s="60" t="str">
        <f>IF(INDEX('do dyżurów'!$DB$12:$DN$21,DYŻURY!H$1,DYŻURY!$A22)="x","-",IFERROR(HLOOKUP(INDEX('do dyżurów'!$DB$12:$DN$21,DYŻURY!H$1,DYŻURY!$A22),'do dyżurów'!$DQ$52:$HP$53,2,FALSE),"-"))</f>
        <v>A. Wilda - Lasota</v>
      </c>
      <c r="I22" s="61" t="str">
        <f>IF(INDEX('do dyżurów'!$DB$12:$DN$21,DYŻURY!I$1,DYŻURY!$A22)="x","-",IFERROR(HLOOKUP(INDEX('do dyżurów'!$DB$12:$DN$21,DYŻURY!I$1,DYŻURY!$A22),'do dyżurów'!$DQ$52:$HP$53,2,FALSE),"-"))</f>
        <v>A. Wilda - Lasota</v>
      </c>
      <c r="J22" s="60" t="str">
        <f>IF(INDEX('do dyżurów'!$DB$12:$DN$21,DYŻURY!J$1,DYŻURY!$A22)="x","-",IFERROR(HLOOKUP(INDEX('do dyżurów'!$DB$12:$DN$21,DYŻURY!J$1,DYŻURY!$A22),'do dyżurów'!$DQ$52:$HP$53,2,FALSE),"-"))</f>
        <v>C. Maciejewski</v>
      </c>
      <c r="K22" s="61" t="str">
        <f>IF(INDEX('do dyżurów'!$DB$12:$DN$21,DYŻURY!K$1,DYŻURY!$A22)="x","-",IFERROR(HLOOKUP(INDEX('do dyżurów'!$DB$12:$DN$21,DYŻURY!K$1,DYŻURY!$A22),'do dyżurów'!$DQ$52:$HP$53,2,FALSE),"-"))</f>
        <v>C. Maciejewski</v>
      </c>
      <c r="L22" s="62" t="str">
        <f>IF(INDEX('do dyżurów'!$DB$12:$DN$21,DYŻURY!L$1,DYŻURY!$A22)="x","-",IFERROR(HLOOKUP(INDEX('do dyżurów'!$DB$12:$DN$21,DYŻURY!L$1,DYŻURY!$A22),'do dyżurów'!$DQ$52:$HP$53,2,FALSE),"-"))</f>
        <v>C. Maciejewski</v>
      </c>
    </row>
    <row r="23" spans="1:12" ht="21" customHeight="1" thickBot="1">
      <c r="A23" s="48">
        <v>4</v>
      </c>
      <c r="B23" s="140" t="str">
        <f>'do dyżurów'!$DE$1</f>
        <v>Parter B</v>
      </c>
      <c r="C23" s="63" t="str">
        <f>IF(INDEX('do dyżurów'!$DB$12:$DN$21,DYŻURY!C$1,DYŻURY!$A23)="x","-",IFERROR(HLOOKUP(INDEX('do dyżurów'!$DB$12:$DN$21,DYŻURY!C$1,DYŻURY!$A23),'do dyżurów'!$DQ$52:$HP$53,2,FALSE),"-"))</f>
        <v>J. Bąk</v>
      </c>
      <c r="D23" s="64" t="str">
        <f>IF(INDEX('do dyżurów'!$DB$12:$DN$21,DYŻURY!D$1,DYŻURY!$A23)="x","-",IFERROR(HLOOKUP(INDEX('do dyżurów'!$DB$12:$DN$21,DYŻURY!D$1,DYŻURY!$A23),'do dyżurów'!$DQ$52:$HP$53,2,FALSE),"-"))</f>
        <v>J. Bąk</v>
      </c>
      <c r="E23" s="65" t="str">
        <f>IF(INDEX('do dyżurów'!$DB$12:$DN$21,DYŻURY!E$1,DYŻURY!$A23)="x","-",IFERROR(HLOOKUP(INDEX('do dyżurów'!$DB$12:$DN$21,DYŻURY!E$1,DYŻURY!$A23),'do dyżurów'!$DQ$52:$HP$53,2,FALSE),"-"))</f>
        <v>J. Bąk</v>
      </c>
      <c r="F23" s="64" t="str">
        <f>IF(INDEX('do dyżurów'!$DB$12:$DN$21,DYŻURY!F$1,DYŻURY!$A23)="x","-",IFERROR(HLOOKUP(INDEX('do dyżurów'!$DB$12:$DN$21,DYŻURY!F$1,DYŻURY!$A23),'do dyżurów'!$DQ$52:$HP$53,2,FALSE),"-"))</f>
        <v>H. Przybysz</v>
      </c>
      <c r="G23" s="65" t="str">
        <f>IF(INDEX('do dyżurów'!$DB$12:$DN$21,DYŻURY!G$1,DYŻURY!$A23)="x","-",IFERROR(HLOOKUP(INDEX('do dyżurów'!$DB$12:$DN$21,DYŻURY!G$1,DYŻURY!$A23),'do dyżurów'!$DQ$52:$HP$53,2,FALSE),"-"))</f>
        <v>A. Matysiak</v>
      </c>
      <c r="H23" s="64" t="str">
        <f>IF(INDEX('do dyżurów'!$DB$12:$DN$21,DYŻURY!H$1,DYŻURY!$A23)="x","-",IFERROR(HLOOKUP(INDEX('do dyżurów'!$DB$12:$DN$21,DYŻURY!H$1,DYŻURY!$A23),'do dyżurów'!$DQ$52:$HP$53,2,FALSE),"-"))</f>
        <v>A. Matysiak</v>
      </c>
      <c r="I23" s="65" t="str">
        <f>IF(INDEX('do dyżurów'!$DB$12:$DN$21,DYŻURY!I$1,DYŻURY!$A23)="x","-",IFERROR(HLOOKUP(INDEX('do dyżurów'!$DB$12:$DN$21,DYŻURY!I$1,DYŻURY!$A23),'do dyżurów'!$DQ$52:$HP$53,2,FALSE),"-"))</f>
        <v>A. Matysiak</v>
      </c>
      <c r="J23" s="64" t="str">
        <f>IF(INDEX('do dyżurów'!$DB$12:$DN$21,DYŻURY!J$1,DYŻURY!$A23)="x","-",IFERROR(HLOOKUP(INDEX('do dyżurów'!$DB$12:$DN$21,DYŻURY!J$1,DYŻURY!$A23),'do dyżurów'!$DQ$52:$HP$53,2,FALSE),"-"))</f>
        <v>E. Kubas</v>
      </c>
      <c r="K23" s="65" t="str">
        <f>IF(INDEX('do dyżurów'!$DB$12:$DN$21,DYŻURY!K$1,DYŻURY!$A23)="x","-",IFERROR(HLOOKUP(INDEX('do dyżurów'!$DB$12:$DN$21,DYŻURY!K$1,DYŻURY!$A23),'do dyżurów'!$DQ$52:$HP$53,2,FALSE),"-"))</f>
        <v>M. Majewski</v>
      </c>
      <c r="L23" s="66" t="str">
        <f>IF(INDEX('do dyżurów'!$DB$12:$DN$21,DYŻURY!L$1,DYŻURY!$A23)="x","-",IFERROR(HLOOKUP(INDEX('do dyżurów'!$DB$12:$DN$21,DYŻURY!L$1,DYŻURY!$A23),'do dyżurów'!$DQ$52:$HP$53,2,FALSE),"-"))</f>
        <v>M. Majewski</v>
      </c>
    </row>
    <row r="24" spans="1:12" ht="21" customHeight="1" thickBot="1">
      <c r="A24" s="48">
        <v>5</v>
      </c>
      <c r="B24" s="50" t="str">
        <f>'do dyżurów'!$DF$1</f>
        <v>Piętro B</v>
      </c>
      <c r="C24" s="55" t="str">
        <f>IF(INDEX('do dyżurów'!$DB$12:$DN$21,DYŻURY!C$1,DYŻURY!$A24)="x","-",IFERROR(HLOOKUP(INDEX('do dyżurów'!$DB$12:$DN$21,DYŻURY!C$1,DYŻURY!$A24),'do dyżurów'!$DQ$52:$HP$53,2,FALSE),"-"))</f>
        <v>K. Bednarek</v>
      </c>
      <c r="D24" s="56" t="str">
        <f>IF(INDEX('do dyżurów'!$DB$12:$DN$21,DYŻURY!D$1,DYŻURY!$A24)="x","-",IFERROR(HLOOKUP(INDEX('do dyżurów'!$DB$12:$DN$21,DYŻURY!D$1,DYŻURY!$A24),'do dyżurów'!$DQ$52:$HP$53,2,FALSE),"-"))</f>
        <v>K. Bednarek</v>
      </c>
      <c r="E24" s="57" t="str">
        <f>IF(INDEX('do dyżurów'!$DB$12:$DN$21,DYŻURY!E$1,DYŻURY!$A24)="x","-",IFERROR(HLOOKUP(INDEX('do dyżurów'!$DB$12:$DN$21,DYŻURY!E$1,DYŻURY!$A24),'do dyżurów'!$DQ$52:$HP$53,2,FALSE),"-"))</f>
        <v>M. Malanowska</v>
      </c>
      <c r="F24" s="56" t="str">
        <f>IF(INDEX('do dyżurów'!$DB$12:$DN$21,DYŻURY!F$1,DYŻURY!$A24)="x","-",IFERROR(HLOOKUP(INDEX('do dyżurów'!$DB$12:$DN$21,DYŻURY!F$1,DYŻURY!$A24),'do dyżurów'!$DQ$52:$HP$53,2,FALSE),"-"))</f>
        <v>M. Cerk</v>
      </c>
      <c r="G24" s="57" t="str">
        <f>IF(INDEX('do dyżurów'!$DB$12:$DN$21,DYŻURY!G$1,DYŻURY!$A24)="x","-",IFERROR(HLOOKUP(INDEX('do dyżurów'!$DB$12:$DN$21,DYŻURY!G$1,DYŻURY!$A24),'do dyżurów'!$DQ$52:$HP$53,2,FALSE),"-"))</f>
        <v>E. Kocik</v>
      </c>
      <c r="H24" s="56" t="str">
        <f>IF(INDEX('do dyżurów'!$DB$12:$DN$21,DYŻURY!H$1,DYŻURY!$A24)="x","-",IFERROR(HLOOKUP(INDEX('do dyżurów'!$DB$12:$DN$21,DYŻURY!H$1,DYŻURY!$A24),'do dyżurów'!$DQ$52:$HP$53,2,FALSE),"-"))</f>
        <v>E. Kocik</v>
      </c>
      <c r="I24" s="57" t="str">
        <f>IF(INDEX('do dyżurów'!$DB$12:$DN$21,DYŻURY!I$1,DYŻURY!$A24)="x","-",IFERROR(HLOOKUP(INDEX('do dyżurów'!$DB$12:$DN$21,DYŻURY!I$1,DYŻURY!$A24),'do dyżurów'!$DQ$52:$HP$53,2,FALSE),"-"))</f>
        <v>E. Kocik</v>
      </c>
      <c r="J24" s="56" t="str">
        <f>IF(INDEX('do dyżurów'!$DB$12:$DN$21,DYŻURY!J$1,DYŻURY!$A24)="x","-",IFERROR(HLOOKUP(INDEX('do dyżurów'!$DB$12:$DN$21,DYŻURY!J$1,DYŻURY!$A24),'do dyżurów'!$DQ$52:$HP$53,2,FALSE),"-"))</f>
        <v>A. Wasiak</v>
      </c>
      <c r="K24" s="57" t="str">
        <f>IF(INDEX('do dyżurów'!$DB$12:$DN$21,DYŻURY!K$1,DYŻURY!$A24)="x","-",IFERROR(HLOOKUP(INDEX('do dyżurów'!$DB$12:$DN$21,DYŻURY!K$1,DYŻURY!$A24),'do dyżurów'!$DQ$52:$HP$53,2,FALSE),"-"))</f>
        <v>A. Wasiak</v>
      </c>
      <c r="L24" s="58" t="str">
        <f>IF(INDEX('do dyżurów'!$DB$12:$DN$21,DYŻURY!L$1,DYŻURY!$A24)="x","-",IFERROR(HLOOKUP(INDEX('do dyżurów'!$DB$12:$DN$21,DYŻURY!L$1,DYŻURY!$A24),'do dyżurów'!$DQ$52:$HP$53,2,FALSE),"-"))</f>
        <v>A. Wasiak</v>
      </c>
    </row>
    <row r="25" spans="1:12" ht="21" customHeight="1" thickBot="1">
      <c r="A25" s="48">
        <v>6</v>
      </c>
      <c r="B25" s="157" t="str">
        <f>'do dyżurów'!$DG$1</f>
        <v>Niski parter B</v>
      </c>
      <c r="C25" s="158" t="str">
        <f>IF(INDEX('do dyżurów'!$DB$12:$DN$21,DYŻURY!C$1,DYŻURY!$A25)="x","-",IFERROR(HLOOKUP(INDEX('do dyżurów'!$DB$12:$DN$21,DYŻURY!C$1,DYŻURY!$A25),'do dyżurów'!$DQ$52:$HP$53,2,FALSE),"-"))</f>
        <v>I. Lewandowska</v>
      </c>
      <c r="D25" s="159" t="str">
        <f>IF(INDEX('do dyżurów'!$DB$12:$DN$21,DYŻURY!D$1,DYŻURY!$A25)="x","-",IFERROR(HLOOKUP(INDEX('do dyżurów'!$DB$12:$DN$21,DYŻURY!D$1,DYŻURY!$A25),'do dyżurów'!$DQ$52:$HP$53,2,FALSE),"-"))</f>
        <v>I. Lewandowska</v>
      </c>
      <c r="E25" s="160" t="str">
        <f>IF(INDEX('do dyżurów'!$DB$12:$DN$21,DYŻURY!E$1,DYŻURY!$A25)="x","-",IFERROR(HLOOKUP(INDEX('do dyżurów'!$DB$12:$DN$21,DYŻURY!E$1,DYŻURY!$A25),'do dyżurów'!$DQ$52:$HP$53,2,FALSE),"-"))</f>
        <v>I. Lewandowska</v>
      </c>
      <c r="F25" s="159" t="str">
        <f>IF(INDEX('do dyżurów'!$DB$12:$DN$21,DYŻURY!F$1,DYŻURY!$A25)="x","-",IFERROR(HLOOKUP(INDEX('do dyżurów'!$DB$12:$DN$21,DYŻURY!F$1,DYŻURY!$A25),'do dyżurów'!$DQ$52:$HP$53,2,FALSE),"-"))</f>
        <v>A. Grzelak</v>
      </c>
      <c r="G25" s="160" t="str">
        <f>IF(INDEX('do dyżurów'!$DB$12:$DN$21,DYŻURY!G$1,DYŻURY!$A25)="x","-",IFERROR(HLOOKUP(INDEX('do dyżurów'!$DB$12:$DN$21,DYŻURY!G$1,DYŻURY!$A25),'do dyżurów'!$DQ$52:$HP$53,2,FALSE),"-"))</f>
        <v>D. Kowalczyk</v>
      </c>
      <c r="H25" s="159" t="str">
        <f>IF(INDEX('do dyżurów'!$DB$12:$DN$21,DYŻURY!H$1,DYŻURY!$A25)="x","-",IFERROR(HLOOKUP(INDEX('do dyżurów'!$DB$12:$DN$21,DYŻURY!H$1,DYŻURY!$A25),'do dyżurów'!$DQ$52:$HP$53,2,FALSE),"-"))</f>
        <v>D. Kowalczyk</v>
      </c>
      <c r="I25" s="160" t="str">
        <f>IF(INDEX('do dyżurów'!$DB$12:$DN$21,DYŻURY!I$1,DYŻURY!$A25)="x","-",IFERROR(HLOOKUP(INDEX('do dyżurów'!$DB$12:$DN$21,DYŻURY!I$1,DYŻURY!$A25),'do dyżurów'!$DQ$52:$HP$53,2,FALSE),"-"))</f>
        <v>K. Błaszczyk</v>
      </c>
      <c r="J25" s="159" t="str">
        <f>IF(INDEX('do dyżurów'!$DB$12:$DN$21,DYŻURY!J$1,DYŻURY!$A25)="x","-",IFERROR(HLOOKUP(INDEX('do dyżurów'!$DB$12:$DN$21,DYŻURY!J$1,DYŻURY!$A25),'do dyżurów'!$DQ$52:$HP$53,2,FALSE),"-"))</f>
        <v>K. Błaszczyk</v>
      </c>
      <c r="K25" s="160" t="str">
        <f>IF(INDEX('do dyżurów'!$DB$12:$DN$21,DYŻURY!K$1,DYŻURY!$A25)="x","-",IFERROR(HLOOKUP(INDEX('do dyżurów'!$DB$12:$DN$21,DYŻURY!K$1,DYŻURY!$A25),'do dyżurów'!$DQ$52:$HP$53,2,FALSE),"-"))</f>
        <v>K. Błaszczyk</v>
      </c>
      <c r="L25" s="161" t="str">
        <f>IF(INDEX('do dyżurów'!$DB$12:$DN$21,DYŻURY!L$1,DYŻURY!$A25)="x","-",IFERROR(HLOOKUP(INDEX('do dyżurów'!$DB$12:$DN$21,DYŻURY!L$1,DYŻURY!$A25),'do dyżurów'!$DQ$52:$HP$53,2,FALSE),"-"))</f>
        <v>K. Błaszczyk</v>
      </c>
    </row>
    <row r="26" spans="1:12" ht="15.75">
      <c r="A26" s="48">
        <v>7</v>
      </c>
      <c r="B26" s="265" t="str">
        <f>'do dyżurów'!$DH$1</f>
        <v>Plac szkolny</v>
      </c>
      <c r="C26" s="63" t="str">
        <f>IF(INDEX('do dyżurów'!$DB$12:$DN$21,DYŻURY!C$1,DYŻURY!$A26)="x","-",IFERROR(HLOOKUP(INDEX('do dyżurów'!$DB$12:$DN$21,DYŻURY!C$1,DYŻURY!$A26),'do dyżurów'!$DQ$52:$HP$53,2,FALSE),"-"))</f>
        <v>-</v>
      </c>
      <c r="D26" s="64" t="str">
        <f>IF(INDEX('do dyżurów'!$DB$12:$DN$21,DYŻURY!D$1,DYŻURY!$A26)="x","-",IFERROR(HLOOKUP(INDEX('do dyżurów'!$DB$12:$DN$21,DYŻURY!D$1,DYŻURY!$A26),'do dyżurów'!$DQ$52:$HP$53,2,FALSE),"-"))</f>
        <v>Al. Saganiak</v>
      </c>
      <c r="E26" s="65" t="str">
        <f>IF(INDEX('do dyżurów'!$DB$12:$DN$21,DYŻURY!E$1,DYŻURY!$A26)="x","-",IFERROR(HLOOKUP(INDEX('do dyżurów'!$DB$12:$DN$21,DYŻURY!E$1,DYŻURY!$A26),'do dyżurów'!$DQ$52:$HP$53,2,FALSE),"-"))</f>
        <v>Al. Saganiak</v>
      </c>
      <c r="F26" s="64" t="str">
        <f>IF(INDEX('do dyżurów'!$DB$12:$DN$21,DYŻURY!F$1,DYŻURY!$A26)="x","-",IFERROR(HLOOKUP(INDEX('do dyżurów'!$DB$12:$DN$21,DYŻURY!F$1,DYŻURY!$A26),'do dyżurów'!$DQ$52:$HP$53,2,FALSE),"-"))</f>
        <v>J. Bagrowska</v>
      </c>
      <c r="G26" s="65" t="str">
        <f>IF(INDEX('do dyżurów'!$DB$12:$DN$21,DYŻURY!G$1,DYŻURY!$A26)="x","-",IFERROR(HLOOKUP(INDEX('do dyżurów'!$DB$12:$DN$21,DYŻURY!G$1,DYŻURY!$A26),'do dyżurów'!$DQ$52:$HP$53,2,FALSE),"-"))</f>
        <v>J. Bagrowska</v>
      </c>
      <c r="H26" s="64" t="str">
        <f>IF(INDEX('do dyżurów'!$DB$12:$DN$21,DYŻURY!H$1,DYŻURY!$A26)="x","-",IFERROR(HLOOKUP(INDEX('do dyżurów'!$DB$12:$DN$21,DYŻURY!H$1,DYŻURY!$A26),'do dyżurów'!$DQ$52:$HP$53,2,FALSE),"-"))</f>
        <v>J. Bagrowska</v>
      </c>
      <c r="I26" s="65" t="str">
        <f>IF(INDEX('do dyżurów'!$DB$12:$DN$21,DYŻURY!I$1,DYŻURY!$A26)="x","-",IFERROR(HLOOKUP(INDEX('do dyżurów'!$DB$12:$DN$21,DYŻURY!I$1,DYŻURY!$A26),'do dyżurów'!$DQ$52:$HP$53,2,FALSE),"-"))</f>
        <v>J. Bagrowska</v>
      </c>
      <c r="J26" s="64" t="str">
        <f>IF(INDEX('do dyżurów'!$DB$12:$DN$21,DYŻURY!J$1,DYŻURY!$A26)="x","-",IFERROR(HLOOKUP(INDEX('do dyżurów'!$DB$12:$DN$21,DYŻURY!J$1,DYŻURY!$A26),'do dyżurów'!$DQ$52:$HP$53,2,FALSE),"-"))</f>
        <v>D. Kowalczyk</v>
      </c>
      <c r="K26" s="65" t="str">
        <f>IF(INDEX('do dyżurów'!$DB$12:$DN$21,DYŻURY!K$1,DYŻURY!$A26)="x","-",IFERROR(HLOOKUP(INDEX('do dyżurów'!$DB$12:$DN$21,DYŻURY!K$1,DYŻURY!$A26),'do dyżurów'!$DQ$52:$HP$53,2,FALSE),"-"))</f>
        <v>D. Kowalczyk</v>
      </c>
      <c r="L26" s="66" t="str">
        <f>IF(INDEX('do dyżurów'!$DB$12:$DN$21,DYŻURY!L$1,DYŻURY!$A26)="x","-",IFERROR(HLOOKUP(INDEX('do dyżurów'!$DB$12:$DN$21,DYŻURY!L$1,DYŻURY!$A26),'do dyżurów'!$DQ$52:$HP$53,2,FALSE),"-"))</f>
        <v>-</v>
      </c>
    </row>
    <row r="27" spans="1:12" ht="16.5" thickBot="1">
      <c r="A27" s="48">
        <v>8</v>
      </c>
      <c r="B27" s="265"/>
      <c r="C27" s="63" t="str">
        <f>IF(INDEX('do dyżurów'!$DB$12:$DN$21,DYŻURY!C$1,DYŻURY!$A27)="x","-",IFERROR(HLOOKUP(INDEX('do dyżurów'!$DB$12:$DN$21,DYŻURY!C$1,DYŻURY!$A27),'do dyżurów'!$DQ$52:$HP$53,2,FALSE),"-"))</f>
        <v>-</v>
      </c>
      <c r="D27" s="64" t="str">
        <f>IF(INDEX('do dyżurów'!$DB$12:$DN$21,DYŻURY!D$1,DYŻURY!$A27)="x","-",IFERROR(HLOOKUP(INDEX('do dyżurów'!$DB$12:$DN$21,DYŻURY!D$1,DYŻURY!$A27),'do dyżurów'!$DQ$52:$HP$53,2,FALSE),"-"))</f>
        <v>B. Górecki</v>
      </c>
      <c r="E27" s="65" t="str">
        <f>IF(INDEX('do dyżurów'!$DB$12:$DN$21,DYŻURY!E$1,DYŻURY!$A27)="x","-",IFERROR(HLOOKUP(INDEX('do dyżurów'!$DB$12:$DN$21,DYŻURY!E$1,DYŻURY!$A27),'do dyżurów'!$DQ$52:$HP$53,2,FALSE),"-"))</f>
        <v>B. Górecki</v>
      </c>
      <c r="F27" s="64" t="str">
        <f>IF(INDEX('do dyżurów'!$DB$12:$DN$21,DYŻURY!F$1,DYŻURY!$A27)="x","-",IFERROR(HLOOKUP(INDEX('do dyżurów'!$DB$12:$DN$21,DYŻURY!F$1,DYŻURY!$A27),'do dyżurów'!$DQ$52:$HP$53,2,FALSE),"-"))</f>
        <v>M. Szeming</v>
      </c>
      <c r="G27" s="65" t="str">
        <f>IF(INDEX('do dyżurów'!$DB$12:$DN$21,DYŻURY!G$1,DYŻURY!$A27)="x","-",IFERROR(HLOOKUP(INDEX('do dyżurów'!$DB$12:$DN$21,DYŻURY!G$1,DYŻURY!$A27),'do dyżurów'!$DQ$52:$HP$53,2,FALSE),"-"))</f>
        <v>M. Szeming</v>
      </c>
      <c r="H27" s="64" t="str">
        <f>IF(INDEX('do dyżurów'!$DB$12:$DN$21,DYŻURY!H$1,DYŻURY!$A27)="x","-",IFERROR(HLOOKUP(INDEX('do dyżurów'!$DB$12:$DN$21,DYŻURY!H$1,DYŻURY!$A27),'do dyżurów'!$DQ$52:$HP$53,2,FALSE),"-"))</f>
        <v>M. Szeming</v>
      </c>
      <c r="I27" s="65" t="str">
        <f>IF(INDEX('do dyżurów'!$DB$12:$DN$21,DYŻURY!I$1,DYŻURY!$A27)="x","-",IFERROR(HLOOKUP(INDEX('do dyżurów'!$DB$12:$DN$21,DYŻURY!I$1,DYŻURY!$A27),'do dyżurów'!$DQ$52:$HP$53,2,FALSE),"-"))</f>
        <v>M. Szeming</v>
      </c>
      <c r="J27" s="64" t="str">
        <f>IF(INDEX('do dyżurów'!$DB$12:$DN$21,DYŻURY!J$1,DYŻURY!$A27)="x","-",IFERROR(HLOOKUP(INDEX('do dyżurów'!$DB$12:$DN$21,DYŻURY!J$1,DYŻURY!$A27),'do dyżurów'!$DQ$52:$HP$53,2,FALSE),"-"))</f>
        <v>P. Marynowski</v>
      </c>
      <c r="K27" s="65" t="str">
        <f>IF(INDEX('do dyżurów'!$DB$12:$DN$21,DYŻURY!K$1,DYŻURY!$A27)="x","-",IFERROR(HLOOKUP(INDEX('do dyżurów'!$DB$12:$DN$21,DYŻURY!K$1,DYŻURY!$A27),'do dyżurów'!$DQ$52:$HP$53,2,FALSE),"-"))</f>
        <v>P. Marynowski</v>
      </c>
      <c r="L27" s="66" t="str">
        <f>IF(INDEX('do dyżurów'!$DB$12:$DN$21,DYŻURY!L$1,DYŻURY!$A27)="x","-",IFERROR(HLOOKUP(INDEX('do dyżurów'!$DB$12:$DN$21,DYŻURY!L$1,DYŻURY!$A27),'do dyżurów'!$DQ$52:$HP$53,2,FALSE),"-"))</f>
        <v>-</v>
      </c>
    </row>
    <row r="28" spans="1:12" ht="15.75" hidden="1">
      <c r="A28" s="48">
        <v>9</v>
      </c>
      <c r="B28" s="262">
        <f>'do dyżurów'!$DJ$1</f>
        <v>0</v>
      </c>
      <c r="C28" s="55" t="str">
        <f>IF(INDEX('do dyżurów'!$DB$12:$DN$21,DYŻURY!C$1,DYŻURY!$A28)="x","-",IFERROR(HLOOKUP(INDEX('do dyżurów'!$DB$12:$DN$21,DYŻURY!C$1,DYŻURY!$A28),'do dyżurów'!$DQ$52:$HP$53,2,FALSE),"-"))</f>
        <v>-</v>
      </c>
      <c r="D28" s="56" t="str">
        <f>IF(INDEX('do dyżurów'!$DB$12:$DN$21,DYŻURY!D$1,DYŻURY!$A28)="x","-",IFERROR(HLOOKUP(INDEX('do dyżurów'!$DB$12:$DN$21,DYŻURY!D$1,DYŻURY!$A28),'do dyżurów'!$DQ$52:$HP$53,2,FALSE),"-"))</f>
        <v>-</v>
      </c>
      <c r="E28" s="57" t="str">
        <f>IF(INDEX('do dyżurów'!$DB$12:$DN$21,DYŻURY!E$1,DYŻURY!$A28)="x","-",IFERROR(HLOOKUP(INDEX('do dyżurów'!$DB$12:$DN$21,DYŻURY!E$1,DYŻURY!$A28),'do dyżurów'!$DQ$52:$HP$53,2,FALSE),"-"))</f>
        <v>-</v>
      </c>
      <c r="F28" s="56" t="str">
        <f>IF(INDEX('do dyżurów'!$DB$12:$DN$21,DYŻURY!F$1,DYŻURY!$A28)="x","-",IFERROR(HLOOKUP(INDEX('do dyżurów'!$DB$12:$DN$21,DYŻURY!F$1,DYŻURY!$A28),'do dyżurów'!$DQ$52:$HP$53,2,FALSE),"-"))</f>
        <v>-</v>
      </c>
      <c r="G28" s="57" t="str">
        <f>IF(INDEX('do dyżurów'!$DB$12:$DN$21,DYŻURY!G$1,DYŻURY!$A28)="x","-",IFERROR(HLOOKUP(INDEX('do dyżurów'!$DB$12:$DN$21,DYŻURY!G$1,DYŻURY!$A28),'do dyżurów'!$DQ$52:$HP$53,2,FALSE),"-"))</f>
        <v>-</v>
      </c>
      <c r="H28" s="56" t="str">
        <f>IF(INDEX('do dyżurów'!$DB$12:$DN$21,DYŻURY!H$1,DYŻURY!$A28)="x","-",IFERROR(HLOOKUP(INDEX('do dyżurów'!$DB$12:$DN$21,DYŻURY!H$1,DYŻURY!$A28),'do dyżurów'!$DQ$52:$HP$53,2,FALSE),"-"))</f>
        <v>-</v>
      </c>
      <c r="I28" s="57" t="str">
        <f>IF(INDEX('do dyżurów'!$DB$12:$DN$21,DYŻURY!I$1,DYŻURY!$A28)="x","-",IFERROR(HLOOKUP(INDEX('do dyżurów'!$DB$12:$DN$21,DYŻURY!I$1,DYŻURY!$A28),'do dyżurów'!$DQ$52:$HP$53,2,FALSE),"-"))</f>
        <v>-</v>
      </c>
      <c r="J28" s="56" t="str">
        <f>IF(INDEX('do dyżurów'!$DB$12:$DN$21,DYŻURY!J$1,DYŻURY!$A28)="x","-",IFERROR(HLOOKUP(INDEX('do dyżurów'!$DB$12:$DN$21,DYŻURY!J$1,DYŻURY!$A28),'do dyżurów'!$DQ$52:$HP$53,2,FALSE),"-"))</f>
        <v>-</v>
      </c>
      <c r="K28" s="57" t="str">
        <f>IF(INDEX('do dyżurów'!$DB$12:$DN$21,DYŻURY!K$1,DYŻURY!$A28)="x","-",IFERROR(HLOOKUP(INDEX('do dyżurów'!$DB$12:$DN$21,DYŻURY!K$1,DYŻURY!$A28),'do dyżurów'!$DQ$52:$HP$53,2,FALSE),"-"))</f>
        <v>-</v>
      </c>
      <c r="L28" s="58" t="str">
        <f>IF(INDEX('do dyżurów'!$DB$12:$DN$21,DYŻURY!L$1,DYŻURY!$A28)="x","-",IFERROR(HLOOKUP(INDEX('do dyżurów'!$DB$12:$DN$21,DYŻURY!L$1,DYŻURY!$A28),'do dyżurów'!$DQ$52:$HP$53,2,FALSE),"-"))</f>
        <v>-</v>
      </c>
    </row>
    <row r="29" spans="1:12" ht="16.5" hidden="1" thickBot="1">
      <c r="A29" s="48">
        <v>10</v>
      </c>
      <c r="B29" s="263"/>
      <c r="C29" s="59" t="str">
        <f>IF(INDEX('do dyżurów'!$DB$12:$DN$21,DYŻURY!C$1,DYŻURY!$A29)="x","-",IFERROR(HLOOKUP(INDEX('do dyżurów'!$DB$12:$DN$21,DYŻURY!C$1,DYŻURY!$A29),'do dyżurów'!$DQ$52:$HP$53,2,FALSE),"-"))</f>
        <v>-</v>
      </c>
      <c r="D29" s="60" t="str">
        <f>IF(INDEX('do dyżurów'!$DB$12:$DN$21,DYŻURY!D$1,DYŻURY!$A29)="x","-",IFERROR(HLOOKUP(INDEX('do dyżurów'!$DB$12:$DN$21,DYŻURY!D$1,DYŻURY!$A29),'do dyżurów'!$DQ$52:$HP$53,2,FALSE),"-"))</f>
        <v>-</v>
      </c>
      <c r="E29" s="61" t="str">
        <f>IF(INDEX('do dyżurów'!$DB$12:$DN$21,DYŻURY!E$1,DYŻURY!$A29)="x","-",IFERROR(HLOOKUP(INDEX('do dyżurów'!$DB$12:$DN$21,DYŻURY!E$1,DYŻURY!$A29),'do dyżurów'!$DQ$52:$HP$53,2,FALSE),"-"))</f>
        <v>-</v>
      </c>
      <c r="F29" s="60" t="str">
        <f>IF(INDEX('do dyżurów'!$DB$12:$DN$21,DYŻURY!F$1,DYŻURY!$A29)="x","-",IFERROR(HLOOKUP(INDEX('do dyżurów'!$DB$12:$DN$21,DYŻURY!F$1,DYŻURY!$A29),'do dyżurów'!$DQ$52:$HP$53,2,FALSE),"-"))</f>
        <v>-</v>
      </c>
      <c r="G29" s="61" t="str">
        <f>IF(INDEX('do dyżurów'!$DB$12:$DN$21,DYŻURY!G$1,DYŻURY!$A29)="x","-",IFERROR(HLOOKUP(INDEX('do dyżurów'!$DB$12:$DN$21,DYŻURY!G$1,DYŻURY!$A29),'do dyżurów'!$DQ$52:$HP$53,2,FALSE),"-"))</f>
        <v>-</v>
      </c>
      <c r="H29" s="60" t="str">
        <f>IF(INDEX('do dyżurów'!$DB$12:$DN$21,DYŻURY!H$1,DYŻURY!$A29)="x","-",IFERROR(HLOOKUP(INDEX('do dyżurów'!$DB$12:$DN$21,DYŻURY!H$1,DYŻURY!$A29),'do dyżurów'!$DQ$52:$HP$53,2,FALSE),"-"))</f>
        <v>-</v>
      </c>
      <c r="I29" s="61" t="str">
        <f>IF(INDEX('do dyżurów'!$DB$12:$DN$21,DYŻURY!I$1,DYŻURY!$A29)="x","-",IFERROR(HLOOKUP(INDEX('do dyżurów'!$DB$12:$DN$21,DYŻURY!I$1,DYŻURY!$A29),'do dyżurów'!$DQ$52:$HP$53,2,FALSE),"-"))</f>
        <v>-</v>
      </c>
      <c r="J29" s="60" t="str">
        <f>IF(INDEX('do dyżurów'!$DB$12:$DN$21,DYŻURY!J$1,DYŻURY!$A29)="x","-",IFERROR(HLOOKUP(INDEX('do dyżurów'!$DB$12:$DN$21,DYŻURY!J$1,DYŻURY!$A29),'do dyżurów'!$DQ$52:$HP$53,2,FALSE),"-"))</f>
        <v>-</v>
      </c>
      <c r="K29" s="61" t="str">
        <f>IF(INDEX('do dyżurów'!$DB$12:$DN$21,DYŻURY!K$1,DYŻURY!$A29)="x","-",IFERROR(HLOOKUP(INDEX('do dyżurów'!$DB$12:$DN$21,DYŻURY!K$1,DYŻURY!$A29),'do dyżurów'!$DQ$52:$HP$53,2,FALSE),"-"))</f>
        <v>-</v>
      </c>
      <c r="L29" s="62" t="str">
        <f>IF(INDEX('do dyżurów'!$DB$12:$DN$21,DYŻURY!L$1,DYŻURY!$A29)="x","-",IFERROR(HLOOKUP(INDEX('do dyżurów'!$DB$12:$DN$21,DYŻURY!L$1,DYŻURY!$A29),'do dyżurów'!$DQ$52:$HP$53,2,FALSE),"-"))</f>
        <v>-</v>
      </c>
    </row>
    <row r="30" spans="1:12" ht="15.75" hidden="1">
      <c r="A30" s="48">
        <v>11</v>
      </c>
      <c r="B30" s="262">
        <f>'do dyżurów'!$DL$1</f>
        <v>0</v>
      </c>
      <c r="C30" s="55" t="str">
        <f>IF(INDEX('do dyżurów'!$DB$12:$DN$21,DYŻURY!C$1,DYŻURY!$A30)="x","-",IFERROR(HLOOKUP(INDEX('do dyżurów'!$DB$12:$DN$21,DYŻURY!C$1,DYŻURY!$A30),'do dyżurów'!$DQ$52:$HP$53,2,FALSE),"-"))</f>
        <v>-</v>
      </c>
      <c r="D30" s="56" t="str">
        <f>IF(INDEX('do dyżurów'!$DB$12:$DN$21,DYŻURY!D$1,DYŻURY!$A30)="x","-",IFERROR(HLOOKUP(INDEX('do dyżurów'!$DB$12:$DN$21,DYŻURY!D$1,DYŻURY!$A30),'do dyżurów'!$DQ$52:$HP$53,2,FALSE),"-"))</f>
        <v>-</v>
      </c>
      <c r="E30" s="57" t="str">
        <f>IF(INDEX('do dyżurów'!$DB$12:$DN$21,DYŻURY!E$1,DYŻURY!$A30)="x","-",IFERROR(HLOOKUP(INDEX('do dyżurów'!$DB$12:$DN$21,DYŻURY!E$1,DYŻURY!$A30),'do dyżurów'!$DQ$52:$HP$53,2,FALSE),"-"))</f>
        <v>-</v>
      </c>
      <c r="F30" s="56" t="str">
        <f>IF(INDEX('do dyżurów'!$DB$12:$DN$21,DYŻURY!F$1,DYŻURY!$A30)="x","-",IFERROR(HLOOKUP(INDEX('do dyżurów'!$DB$12:$DN$21,DYŻURY!F$1,DYŻURY!$A30),'do dyżurów'!$DQ$52:$HP$53,2,FALSE),"-"))</f>
        <v>-</v>
      </c>
      <c r="G30" s="57" t="str">
        <f>IF(INDEX('do dyżurów'!$DB$12:$DN$21,DYŻURY!G$1,DYŻURY!$A30)="x","-",IFERROR(HLOOKUP(INDEX('do dyżurów'!$DB$12:$DN$21,DYŻURY!G$1,DYŻURY!$A30),'do dyżurów'!$DQ$52:$HP$53,2,FALSE),"-"))</f>
        <v>-</v>
      </c>
      <c r="H30" s="56" t="str">
        <f>IF(INDEX('do dyżurów'!$DB$12:$DN$21,DYŻURY!H$1,DYŻURY!$A30)="x","-",IFERROR(HLOOKUP(INDEX('do dyżurów'!$DB$12:$DN$21,DYŻURY!H$1,DYŻURY!$A30),'do dyżurów'!$DQ$52:$HP$53,2,FALSE),"-"))</f>
        <v>-</v>
      </c>
      <c r="I30" s="57" t="str">
        <f>IF(INDEX('do dyżurów'!$DB$12:$DN$21,DYŻURY!I$1,DYŻURY!$A30)="x","-",IFERROR(HLOOKUP(INDEX('do dyżurów'!$DB$12:$DN$21,DYŻURY!I$1,DYŻURY!$A30),'do dyżurów'!$DQ$52:$HP$53,2,FALSE),"-"))</f>
        <v>-</v>
      </c>
      <c r="J30" s="56" t="str">
        <f>IF(INDEX('do dyżurów'!$DB$12:$DN$21,DYŻURY!J$1,DYŻURY!$A30)="x","-",IFERROR(HLOOKUP(INDEX('do dyżurów'!$DB$12:$DN$21,DYŻURY!J$1,DYŻURY!$A30),'do dyżurów'!$DQ$52:$HP$53,2,FALSE),"-"))</f>
        <v>-</v>
      </c>
      <c r="K30" s="57" t="str">
        <f>IF(INDEX('do dyżurów'!$DB$12:$DN$21,DYŻURY!K$1,DYŻURY!$A30)="x","-",IFERROR(HLOOKUP(INDEX('do dyżurów'!$DB$12:$DN$21,DYŻURY!K$1,DYŻURY!$A30),'do dyżurów'!$DQ$52:$HP$53,2,FALSE),"-"))</f>
        <v>-</v>
      </c>
      <c r="L30" s="58" t="str">
        <f>IF(INDEX('do dyżurów'!$DB$12:$DN$21,DYŻURY!L$1,DYŻURY!$A30)="x","-",IFERROR(HLOOKUP(INDEX('do dyżurów'!$DB$12:$DN$21,DYŻURY!L$1,DYŻURY!$A30),'do dyżurów'!$DQ$52:$HP$53,2,FALSE),"-"))</f>
        <v>-</v>
      </c>
    </row>
    <row r="31" spans="1:12" ht="16.5" hidden="1" thickBot="1">
      <c r="A31" s="48">
        <v>12</v>
      </c>
      <c r="B31" s="263"/>
      <c r="C31" s="59" t="str">
        <f>IF(INDEX('do dyżurów'!$DB$12:$DN$21,DYŻURY!C$1,DYŻURY!$A31)="x","-",IFERROR(HLOOKUP(INDEX('do dyżurów'!$DB$12:$DN$21,DYŻURY!C$1,DYŻURY!$A31),'do dyżurów'!$DQ$52:$HP$53,2,FALSE),"-"))</f>
        <v>-</v>
      </c>
      <c r="D31" s="60" t="str">
        <f>IF(INDEX('do dyżurów'!$DB$12:$DN$21,DYŻURY!D$1,DYŻURY!$A31)="x","-",IFERROR(HLOOKUP(INDEX('do dyżurów'!$DB$12:$DN$21,DYŻURY!D$1,DYŻURY!$A31),'do dyżurów'!$DQ$52:$HP$53,2,FALSE),"-"))</f>
        <v>-</v>
      </c>
      <c r="E31" s="61" t="str">
        <f>IF(INDEX('do dyżurów'!$DB$12:$DN$21,DYŻURY!E$1,DYŻURY!$A31)="x","-",IFERROR(HLOOKUP(INDEX('do dyżurów'!$DB$12:$DN$21,DYŻURY!E$1,DYŻURY!$A31),'do dyżurów'!$DQ$52:$HP$53,2,FALSE),"-"))</f>
        <v>-</v>
      </c>
      <c r="F31" s="60" t="str">
        <f>IF(INDEX('do dyżurów'!$DB$12:$DN$21,DYŻURY!F$1,DYŻURY!$A31)="x","-",IFERROR(HLOOKUP(INDEX('do dyżurów'!$DB$12:$DN$21,DYŻURY!F$1,DYŻURY!$A31),'do dyżurów'!$DQ$52:$HP$53,2,FALSE),"-"))</f>
        <v>-</v>
      </c>
      <c r="G31" s="61" t="str">
        <f>IF(INDEX('do dyżurów'!$DB$12:$DN$21,DYŻURY!G$1,DYŻURY!$A31)="x","-",IFERROR(HLOOKUP(INDEX('do dyżurów'!$DB$12:$DN$21,DYŻURY!G$1,DYŻURY!$A31),'do dyżurów'!$DQ$52:$HP$53,2,FALSE),"-"))</f>
        <v>-</v>
      </c>
      <c r="H31" s="60" t="str">
        <f>IF(INDEX('do dyżurów'!$DB$12:$DN$21,DYŻURY!H$1,DYŻURY!$A31)="x","-",IFERROR(HLOOKUP(INDEX('do dyżurów'!$DB$12:$DN$21,DYŻURY!H$1,DYŻURY!$A31),'do dyżurów'!$DQ$52:$HP$53,2,FALSE),"-"))</f>
        <v>-</v>
      </c>
      <c r="I31" s="61" t="str">
        <f>IF(INDEX('do dyżurów'!$DB$12:$DN$21,DYŻURY!I$1,DYŻURY!$A31)="x","-",IFERROR(HLOOKUP(INDEX('do dyżurów'!$DB$12:$DN$21,DYŻURY!I$1,DYŻURY!$A31),'do dyżurów'!$DQ$52:$HP$53,2,FALSE),"-"))</f>
        <v>-</v>
      </c>
      <c r="J31" s="60" t="str">
        <f>IF(INDEX('do dyżurów'!$DB$12:$DN$21,DYŻURY!J$1,DYŻURY!$A31)="x","-",IFERROR(HLOOKUP(INDEX('do dyżurów'!$DB$12:$DN$21,DYŻURY!J$1,DYŻURY!$A31),'do dyżurów'!$DQ$52:$HP$53,2,FALSE),"-"))</f>
        <v>-</v>
      </c>
      <c r="K31" s="61" t="str">
        <f>IF(INDEX('do dyżurów'!$DB$12:$DN$21,DYŻURY!K$1,DYŻURY!$A31)="x","-",IFERROR(HLOOKUP(INDEX('do dyżurów'!$DB$12:$DN$21,DYŻURY!K$1,DYŻURY!$A31),'do dyżurów'!$DQ$52:$HP$53,2,FALSE),"-"))</f>
        <v>-</v>
      </c>
      <c r="L31" s="62" t="str">
        <f>IF(INDEX('do dyżurów'!$DB$12:$DN$21,DYŻURY!L$1,DYŻURY!$A31)="x","-",IFERROR(HLOOKUP(INDEX('do dyżurów'!$DB$12:$DN$21,DYŻURY!L$1,DYŻURY!$A31),'do dyżurów'!$DQ$52:$HP$53,2,FALSE),"-"))</f>
        <v>-</v>
      </c>
    </row>
    <row r="32" spans="1:12" ht="21" customHeight="1" thickBot="1">
      <c r="A32" s="48">
        <v>13</v>
      </c>
      <c r="B32" s="157" t="str">
        <f>'do dyżurów'!$DN$1</f>
        <v>Sala gimn</v>
      </c>
      <c r="C32" s="158" t="str">
        <f>IF(INDEX('do dyżurów'!$DB$12:$DN$21,DYŻURY!C$1,DYŻURY!$A32)="x","-",IFERROR(HLOOKUP(INDEX('do dyżurów'!$DB$12:$DN$21,DYŻURY!C$1,DYŻURY!$A32),'do dyżurów'!$DQ$52:$HP$53,2,FALSE),"-"))</f>
        <v>-</v>
      </c>
      <c r="D32" s="159" t="str">
        <f>IF(INDEX('do dyżurów'!$DB$12:$DN$21,DYŻURY!D$1,DYŻURY!$A32)="x","-",IFERROR(HLOOKUP(INDEX('do dyżurów'!$DB$12:$DN$21,DYŻURY!D$1,DYŻURY!$A32),'do dyżurów'!$DQ$52:$HP$53,2,FALSE),"-"))</f>
        <v>A. Stroński</v>
      </c>
      <c r="E32" s="160" t="str">
        <f>IF(INDEX('do dyżurów'!$DB$12:$DN$21,DYŻURY!E$1,DYŻURY!$A32)="x","-",IFERROR(HLOOKUP(INDEX('do dyżurów'!$DB$12:$DN$21,DYŻURY!E$1,DYŻURY!$A32),'do dyżurów'!$DQ$52:$HP$53,2,FALSE),"-"))</f>
        <v>A. Stroński</v>
      </c>
      <c r="F32" s="159" t="str">
        <f>IF(INDEX('do dyżurów'!$DB$12:$DN$21,DYŻURY!F$1,DYŻURY!$A32)="x","-",IFERROR(HLOOKUP(INDEX('do dyżurów'!$DB$12:$DN$21,DYŻURY!F$1,DYŻURY!$A32),'do dyżurów'!$DQ$52:$HP$53,2,FALSE),"-"))</f>
        <v>M. Jabłońska</v>
      </c>
      <c r="G32" s="160" t="str">
        <f>IF(INDEX('do dyżurów'!$DB$12:$DN$21,DYŻURY!G$1,DYŻURY!$A32)="x","-",IFERROR(HLOOKUP(INDEX('do dyżurów'!$DB$12:$DN$21,DYŻURY!G$1,DYŻURY!$A32),'do dyżurów'!$DQ$52:$HP$53,2,FALSE),"-"))</f>
        <v>M. Jabłońska</v>
      </c>
      <c r="H32" s="159" t="str">
        <f>IF(INDEX('do dyżurów'!$DB$12:$DN$21,DYŻURY!H$1,DYŻURY!$A32)="x","-",IFERROR(HLOOKUP(INDEX('do dyżurów'!$DB$12:$DN$21,DYŻURY!H$1,DYŻURY!$A32),'do dyżurów'!$DQ$52:$HP$53,2,FALSE),"-"))</f>
        <v>M. Jabłońska</v>
      </c>
      <c r="I32" s="160" t="str">
        <f>IF(INDEX('do dyżurów'!$DB$12:$DN$21,DYŻURY!I$1,DYŻURY!$A32)="x","-",IFERROR(HLOOKUP(INDEX('do dyżurów'!$DB$12:$DN$21,DYŻURY!I$1,DYŻURY!$A32),'do dyżurów'!$DQ$52:$HP$53,2,FALSE),"-"))</f>
        <v>M. Jabłońska</v>
      </c>
      <c r="J32" s="159" t="str">
        <f>IF(INDEX('do dyżurów'!$DB$12:$DN$21,DYŻURY!J$1,DYŻURY!$A32)="x","-",IFERROR(HLOOKUP(INDEX('do dyżurów'!$DB$12:$DN$21,DYŻURY!J$1,DYŻURY!$A32),'do dyżurów'!$DQ$52:$HP$53,2,FALSE),"-"))</f>
        <v>A. Stroński</v>
      </c>
      <c r="K32" s="160" t="str">
        <f>IF(INDEX('do dyżurów'!$DB$12:$DN$21,DYŻURY!K$1,DYŻURY!$A32)="x","-",IFERROR(HLOOKUP(INDEX('do dyżurów'!$DB$12:$DN$21,DYŻURY!K$1,DYŻURY!$A32),'do dyżurów'!$DQ$52:$HP$53,2,FALSE),"-"))</f>
        <v>M. Bilicka</v>
      </c>
      <c r="L32" s="161" t="str">
        <f>IF(INDEX('do dyżurów'!$DB$12:$DN$21,DYŻURY!L$1,DYŻURY!$A32)="x","-",IFERROR(HLOOKUP(INDEX('do dyżurów'!$DB$12:$DN$21,DYŻURY!L$1,DYŻURY!$A32),'do dyżurów'!$DQ$52:$HP$53,2,FALSE),"-"))</f>
        <v>M. Bilicka</v>
      </c>
    </row>
    <row r="34" spans="1:12" ht="19.5" thickBot="1">
      <c r="B34" s="264" t="s">
        <v>131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</row>
    <row r="35" spans="1:12" ht="16.5" thickBot="1">
      <c r="B35" s="50"/>
      <c r="C35" s="51" t="s">
        <v>347</v>
      </c>
      <c r="D35" s="52" t="s">
        <v>348</v>
      </c>
      <c r="E35" s="53" t="s">
        <v>349</v>
      </c>
      <c r="F35" s="52" t="s">
        <v>350</v>
      </c>
      <c r="G35" s="53" t="s">
        <v>351</v>
      </c>
      <c r="H35" s="52" t="s">
        <v>352</v>
      </c>
      <c r="I35" s="53" t="s">
        <v>353</v>
      </c>
      <c r="J35" s="52" t="s">
        <v>354</v>
      </c>
      <c r="K35" s="53" t="s">
        <v>355</v>
      </c>
      <c r="L35" s="54" t="s">
        <v>356</v>
      </c>
    </row>
    <row r="36" spans="1:12" ht="21" customHeight="1" thickBot="1">
      <c r="A36" s="48">
        <v>1</v>
      </c>
      <c r="B36" s="50" t="str">
        <f>'do dyżurów'!$DB$1</f>
        <v>Piętro A</v>
      </c>
      <c r="C36" s="55" t="str">
        <f>IF(INDEX('do dyżurów'!$DB$22:$DN$31,DYŻURY!C$1,DYŻURY!$A36)="x","-",IFERROR(HLOOKUP(INDEX('do dyżurów'!$DB$22:$DN$31,DYŻURY!C$1,DYŻURY!$A36),'do dyżurów'!$DQ$52:$HP$53,2,FALSE),"-"))</f>
        <v>M. Kuropatwa</v>
      </c>
      <c r="D36" s="56" t="str">
        <f>IF(INDEX('do dyżurów'!$DB$22:$DN$31,DYŻURY!D$1,DYŻURY!$A36)="x","-",IFERROR(HLOOKUP(INDEX('do dyżurów'!$DB$22:$DN$31,DYŻURY!D$1,DYŻURY!$A36),'do dyżurów'!$DQ$52:$HP$53,2,FALSE),"-"))</f>
        <v>M. Cerk</v>
      </c>
      <c r="E36" s="57" t="str">
        <f>IF(INDEX('do dyżurów'!$DB$22:$DN$31,DYŻURY!E$1,DYŻURY!$A36)="x","-",IFERROR(HLOOKUP(INDEX('do dyżurów'!$DB$22:$DN$31,DYŻURY!E$1,DYŻURY!$A36),'do dyżurów'!$DQ$52:$HP$53,2,FALSE),"-"))</f>
        <v>M. Cerk</v>
      </c>
      <c r="F36" s="56" t="str">
        <f>IF(INDEX('do dyżurów'!$DB$22:$DN$31,DYŻURY!F$1,DYŻURY!$A36)="x","-",IFERROR(HLOOKUP(INDEX('do dyżurów'!$DB$22:$DN$31,DYŻURY!F$1,DYŻURY!$A36),'do dyżurów'!$DQ$52:$HP$53,2,FALSE),"-"))</f>
        <v>A. Pisarkiewicz</v>
      </c>
      <c r="G36" s="57" t="str">
        <f>IF(INDEX('do dyżurów'!$DB$22:$DN$31,DYŻURY!G$1,DYŻURY!$A36)="x","-",IFERROR(HLOOKUP(INDEX('do dyżurów'!$DB$22:$DN$31,DYŻURY!G$1,DYŻURY!$A36),'do dyżurów'!$DQ$52:$HP$53,2,FALSE),"-"))</f>
        <v>A. Pisarkiewicz</v>
      </c>
      <c r="H36" s="56" t="str">
        <f>IF(INDEX('do dyżurów'!$DB$22:$DN$31,DYŻURY!H$1,DYŻURY!$A36)="x","-",IFERROR(HLOOKUP(INDEX('do dyżurów'!$DB$22:$DN$31,DYŻURY!H$1,DYŻURY!$A36),'do dyżurów'!$DQ$52:$HP$53,2,FALSE),"-"))</f>
        <v>A. Pisarkiewicz</v>
      </c>
      <c r="I36" s="57" t="str">
        <f>IF(INDEX('do dyżurów'!$DB$22:$DN$31,DYŻURY!I$1,DYŻURY!$A36)="x","-",IFERROR(HLOOKUP(INDEX('do dyżurów'!$DB$22:$DN$31,DYŻURY!I$1,DYŻURY!$A36),'do dyżurów'!$DQ$52:$HP$53,2,FALSE),"-"))</f>
        <v>M. Szeming</v>
      </c>
      <c r="J36" s="56" t="str">
        <f>IF(INDEX('do dyżurów'!$DB$22:$DN$31,DYŻURY!J$1,DYŻURY!$A36)="x","-",IFERROR(HLOOKUP(INDEX('do dyżurów'!$DB$22:$DN$31,DYŻURY!J$1,DYŻURY!$A36),'do dyżurów'!$DQ$52:$HP$53,2,FALSE),"-"))</f>
        <v>M. Trzepińska</v>
      </c>
      <c r="K36" s="57" t="str">
        <f>IF(INDEX('do dyżurów'!$DB$22:$DN$31,DYŻURY!K$1,DYŻURY!$A36)="x","-",IFERROR(HLOOKUP(INDEX('do dyżurów'!$DB$22:$DN$31,DYŻURY!K$1,DYŻURY!$A36),'do dyżurów'!$DQ$52:$HP$53,2,FALSE),"-"))</f>
        <v>P. Kopeć</v>
      </c>
      <c r="L36" s="58" t="str">
        <f>IF(INDEX('do dyżurów'!$DB$22:$DN$31,DYŻURY!L$1,DYŻURY!$A36)="x","-",IFERROR(HLOOKUP(INDEX('do dyżurów'!$DB$22:$DN$31,DYŻURY!L$1,DYŻURY!$A36),'do dyżurów'!$DQ$52:$HP$53,2,FALSE),"-"))</f>
        <v>P. Kopeć</v>
      </c>
    </row>
    <row r="37" spans="1:12" ht="21" customHeight="1" thickBot="1">
      <c r="A37" s="48">
        <v>2</v>
      </c>
      <c r="B37" s="157" t="str">
        <f>'do dyżurów'!$DC$1</f>
        <v>Parter A</v>
      </c>
      <c r="C37" s="158" t="str">
        <f>IF(INDEX('do dyżurów'!$DB$22:$DN$31,DYŻURY!C$1,DYŻURY!$A37)="x","-",IFERROR(HLOOKUP(INDEX('do dyżurów'!$DB$22:$DN$31,DYŻURY!C$1,DYŻURY!$A37),'do dyżurów'!$DQ$52:$HP$53,2,FALSE),"-"))</f>
        <v>P. Szalkowska - Śliwińska</v>
      </c>
      <c r="D37" s="159" t="str">
        <f>IF(INDEX('do dyżurów'!$DB$22:$DN$31,DYŻURY!D$1,DYŻURY!$A37)="x","-",IFERROR(HLOOKUP(INDEX('do dyżurów'!$DB$22:$DN$31,DYŻURY!D$1,DYŻURY!$A37),'do dyżurów'!$DQ$52:$HP$53,2,FALSE),"-"))</f>
        <v>An. Saganiak</v>
      </c>
      <c r="E37" s="160" t="str">
        <f>IF(INDEX('do dyżurów'!$DB$22:$DN$31,DYŻURY!E$1,DYŻURY!$A37)="x","-",IFERROR(HLOOKUP(INDEX('do dyżurów'!$DB$22:$DN$31,DYŻURY!E$1,DYŻURY!$A37),'do dyżurów'!$DQ$52:$HP$53,2,FALSE),"-"))</f>
        <v>M. Koperska</v>
      </c>
      <c r="F37" s="159" t="str">
        <f>IF(INDEX('do dyżurów'!$DB$22:$DN$31,DYŻURY!F$1,DYŻURY!$A37)="x","-",IFERROR(HLOOKUP(INDEX('do dyżurów'!$DB$22:$DN$31,DYŻURY!F$1,DYŻURY!$A37),'do dyżurów'!$DQ$52:$HP$53,2,FALSE),"-"))</f>
        <v>M. Koperska</v>
      </c>
      <c r="G37" s="160" t="str">
        <f>IF(INDEX('do dyżurów'!$DB$22:$DN$31,DYŻURY!G$1,DYŻURY!$A37)="x","-",IFERROR(HLOOKUP(INDEX('do dyżurów'!$DB$22:$DN$31,DYŻURY!G$1,DYŻURY!$A37),'do dyżurów'!$DQ$52:$HP$53,2,FALSE),"-"))</f>
        <v>s. M. Wojciechowska</v>
      </c>
      <c r="H37" s="159" t="str">
        <f>IF(INDEX('do dyżurów'!$DB$22:$DN$31,DYŻURY!H$1,DYŻURY!$A37)="x","-",IFERROR(HLOOKUP(INDEX('do dyżurów'!$DB$22:$DN$31,DYŻURY!H$1,DYŻURY!$A37),'do dyżurów'!$DQ$52:$HP$53,2,FALSE),"-"))</f>
        <v>s. M. Wojciechowska</v>
      </c>
      <c r="I37" s="160" t="str">
        <f>IF(INDEX('do dyżurów'!$DB$22:$DN$31,DYŻURY!I$1,DYŻURY!$A37)="x","-",IFERROR(HLOOKUP(INDEX('do dyżurów'!$DB$22:$DN$31,DYŻURY!I$1,DYŻURY!$A37),'do dyżurów'!$DQ$52:$HP$53,2,FALSE),"-"))</f>
        <v>M. Mazur</v>
      </c>
      <c r="J37" s="159" t="str">
        <f>IF(INDEX('do dyżurów'!$DB$22:$DN$31,DYŻURY!J$1,DYŻURY!$A37)="x","-",IFERROR(HLOOKUP(INDEX('do dyżurów'!$DB$22:$DN$31,DYŻURY!J$1,DYŻURY!$A37),'do dyżurów'!$DQ$52:$HP$53,2,FALSE),"-"))</f>
        <v>M. Mazur</v>
      </c>
      <c r="K37" s="160" t="str">
        <f>IF(INDEX('do dyżurów'!$DB$22:$DN$31,DYŻURY!K$1,DYŻURY!$A37)="x","-",IFERROR(HLOOKUP(INDEX('do dyżurów'!$DB$22:$DN$31,DYŻURY!K$1,DYŻURY!$A37),'do dyżurów'!$DQ$52:$HP$53,2,FALSE),"-"))</f>
        <v>Al. Saganiak</v>
      </c>
      <c r="L37" s="161" t="str">
        <f>IF(INDEX('do dyżurów'!$DB$22:$DN$31,DYŻURY!L$1,DYŻURY!$A37)="x","-",IFERROR(HLOOKUP(INDEX('do dyżurów'!$DB$22:$DN$31,DYŻURY!L$1,DYŻURY!$A37),'do dyżurów'!$DQ$52:$HP$53,2,FALSE),"-"))</f>
        <v>Al. Saganiak</v>
      </c>
    </row>
    <row r="38" spans="1:12" ht="21" customHeight="1" thickBot="1">
      <c r="A38" s="48">
        <v>3</v>
      </c>
      <c r="B38" s="139" t="str">
        <f>'do dyżurów'!$DD$1</f>
        <v>Łącznik</v>
      </c>
      <c r="C38" s="59" t="str">
        <f>IF(INDEX('do dyżurów'!$DB$22:$DN$31,DYŻURY!C$1,DYŻURY!$A38)="x","-",IFERROR(HLOOKUP(INDEX('do dyżurów'!$DB$22:$DN$31,DYŻURY!C$1,DYŻURY!$A38),'do dyżurów'!$DQ$52:$HP$53,2,FALSE),"-"))</f>
        <v>B. Górecki</v>
      </c>
      <c r="D38" s="60" t="str">
        <f>IF(INDEX('do dyżurów'!$DB$22:$DN$31,DYŻURY!D$1,DYŻURY!$A38)="x","-",IFERROR(HLOOKUP(INDEX('do dyżurów'!$DB$22:$DN$31,DYŻURY!D$1,DYŻURY!$A38),'do dyżurów'!$DQ$52:$HP$53,2,FALSE),"-"))</f>
        <v>B. Górecki</v>
      </c>
      <c r="E38" s="61" t="str">
        <f>IF(INDEX('do dyżurów'!$DB$22:$DN$31,DYŻURY!E$1,DYŻURY!$A38)="x","-",IFERROR(HLOOKUP(INDEX('do dyżurów'!$DB$22:$DN$31,DYŻURY!E$1,DYŻURY!$A38),'do dyżurów'!$DQ$52:$HP$53,2,FALSE),"-"))</f>
        <v>B. Górecki</v>
      </c>
      <c r="F38" s="60" t="str">
        <f>IF(INDEX('do dyżurów'!$DB$22:$DN$31,DYŻURY!F$1,DYŻURY!$A38)="x","-",IFERROR(HLOOKUP(INDEX('do dyżurów'!$DB$22:$DN$31,DYŻURY!F$1,DYŻURY!$A38),'do dyżurów'!$DQ$52:$HP$53,2,FALSE),"-"))</f>
        <v>P. Marynowski</v>
      </c>
      <c r="G38" s="61" t="str">
        <f>IF(INDEX('do dyżurów'!$DB$22:$DN$31,DYŻURY!G$1,DYŻURY!$A38)="x","-",IFERROR(HLOOKUP(INDEX('do dyżurów'!$DB$22:$DN$31,DYŻURY!G$1,DYŻURY!$A38),'do dyżurów'!$DQ$52:$HP$53,2,FALSE),"-"))</f>
        <v>P. Marynowski</v>
      </c>
      <c r="H38" s="60" t="str">
        <f>IF(INDEX('do dyżurów'!$DB$22:$DN$31,DYŻURY!H$1,DYŻURY!$A38)="x","-",IFERROR(HLOOKUP(INDEX('do dyżurów'!$DB$22:$DN$31,DYŻURY!H$1,DYŻURY!$A38),'do dyżurów'!$DQ$52:$HP$53,2,FALSE),"-"))</f>
        <v>K. Papla - Kielarska</v>
      </c>
      <c r="I38" s="61" t="str">
        <f>IF(INDEX('do dyżurów'!$DB$22:$DN$31,DYŻURY!I$1,DYŻURY!$A38)="x","-",IFERROR(HLOOKUP(INDEX('do dyżurów'!$DB$22:$DN$31,DYŻURY!I$1,DYŻURY!$A38),'do dyżurów'!$DQ$52:$HP$53,2,FALSE),"-"))</f>
        <v>K. Papla - Kielarska</v>
      </c>
      <c r="J38" s="60" t="str">
        <f>IF(INDEX('do dyżurów'!$DB$22:$DN$31,DYŻURY!J$1,DYŻURY!$A38)="x","-",IFERROR(HLOOKUP(INDEX('do dyżurów'!$DB$22:$DN$31,DYŻURY!J$1,DYŻURY!$A38),'do dyżurów'!$DQ$52:$HP$53,2,FALSE),"-"))</f>
        <v>I. Lewandowska</v>
      </c>
      <c r="K38" s="61" t="str">
        <f>IF(INDEX('do dyżurów'!$DB$22:$DN$31,DYŻURY!K$1,DYŻURY!$A38)="x","-",IFERROR(HLOOKUP(INDEX('do dyżurów'!$DB$22:$DN$31,DYŻURY!K$1,DYŻURY!$A38),'do dyżurów'!$DQ$52:$HP$53,2,FALSE),"-"))</f>
        <v>I. Lewandowska</v>
      </c>
      <c r="L38" s="62" t="str">
        <f>IF(INDEX('do dyżurów'!$DB$22:$DN$31,DYŻURY!L$1,DYŻURY!$A38)="x","-",IFERROR(HLOOKUP(INDEX('do dyżurów'!$DB$22:$DN$31,DYŻURY!L$1,DYŻURY!$A38),'do dyżurów'!$DQ$52:$HP$53,2,FALSE),"-"))</f>
        <v>C. Maciejewski</v>
      </c>
    </row>
    <row r="39" spans="1:12" ht="21" customHeight="1" thickBot="1">
      <c r="A39" s="48">
        <v>4</v>
      </c>
      <c r="B39" s="140" t="str">
        <f>'do dyżurów'!$DE$1</f>
        <v>Parter B</v>
      </c>
      <c r="C39" s="63" t="str">
        <f>IF(INDEX('do dyżurów'!$DB$22:$DN$31,DYŻURY!C$1,DYŻURY!$A39)="x","-",IFERROR(HLOOKUP(INDEX('do dyżurów'!$DB$22:$DN$31,DYŻURY!C$1,DYŻURY!$A39),'do dyżurów'!$DQ$52:$HP$53,2,FALSE),"-"))</f>
        <v>Ł. Cybulski</v>
      </c>
      <c r="D39" s="64" t="str">
        <f>IF(INDEX('do dyżurów'!$DB$22:$DN$31,DYŻURY!D$1,DYŻURY!$A39)="x","-",IFERROR(HLOOKUP(INDEX('do dyżurów'!$DB$22:$DN$31,DYŻURY!D$1,DYŻURY!$A39),'do dyżurów'!$DQ$52:$HP$53,2,FALSE),"-"))</f>
        <v>Ł. Cybulski</v>
      </c>
      <c r="E39" s="65" t="str">
        <f>IF(INDEX('do dyżurów'!$DB$22:$DN$31,DYŻURY!E$1,DYŻURY!$A39)="x","-",IFERROR(HLOOKUP(INDEX('do dyżurów'!$DB$22:$DN$31,DYŻURY!E$1,DYŻURY!$A39),'do dyżurów'!$DQ$52:$HP$53,2,FALSE),"-"))</f>
        <v>Ł. Cybulski</v>
      </c>
      <c r="F39" s="64" t="str">
        <f>IF(INDEX('do dyżurów'!$DB$22:$DN$31,DYŻURY!F$1,DYŻURY!$A39)="x","-",IFERROR(HLOOKUP(INDEX('do dyżurów'!$DB$22:$DN$31,DYŻURY!F$1,DYŻURY!$A39),'do dyżurów'!$DQ$52:$HP$53,2,FALSE),"-"))</f>
        <v>M. Kazimierski</v>
      </c>
      <c r="G39" s="65" t="str">
        <f>IF(INDEX('do dyżurów'!$DB$22:$DN$31,DYŻURY!G$1,DYŻURY!$A39)="x","-",IFERROR(HLOOKUP(INDEX('do dyżurów'!$DB$22:$DN$31,DYŻURY!G$1,DYŻURY!$A39),'do dyżurów'!$DQ$52:$HP$53,2,FALSE),"-"))</f>
        <v>M. Kazimierski</v>
      </c>
      <c r="H39" s="64" t="str">
        <f>IF(INDEX('do dyżurów'!$DB$22:$DN$31,DYŻURY!H$1,DYŻURY!$A39)="x","-",IFERROR(HLOOKUP(INDEX('do dyżurów'!$DB$22:$DN$31,DYŻURY!H$1,DYŻURY!$A39),'do dyżurów'!$DQ$52:$HP$53,2,FALSE),"-"))</f>
        <v>M. Kazimierski</v>
      </c>
      <c r="I39" s="65" t="str">
        <f>IF(INDEX('do dyżurów'!$DB$22:$DN$31,DYŻURY!I$1,DYŻURY!$A39)="x","-",IFERROR(HLOOKUP(INDEX('do dyżurów'!$DB$22:$DN$31,DYŻURY!I$1,DYŻURY!$A39),'do dyżurów'!$DQ$52:$HP$53,2,FALSE),"-"))</f>
        <v>M. Kazimierski</v>
      </c>
      <c r="J39" s="64" t="str">
        <f>IF(INDEX('do dyżurów'!$DB$22:$DN$31,DYŻURY!J$1,DYŻURY!$A39)="x","-",IFERROR(HLOOKUP(INDEX('do dyżurów'!$DB$22:$DN$31,DYŻURY!J$1,DYŻURY!$A39),'do dyżurów'!$DQ$52:$HP$53,2,FALSE),"-"))</f>
        <v>A. Stroński</v>
      </c>
      <c r="K39" s="65" t="str">
        <f>IF(INDEX('do dyżurów'!$DB$22:$DN$31,DYŻURY!K$1,DYŻURY!$A39)="x","-",IFERROR(HLOOKUP(INDEX('do dyżurów'!$DB$22:$DN$31,DYŻURY!K$1,DYŻURY!$A39),'do dyżurów'!$DQ$52:$HP$53,2,FALSE),"-"))</f>
        <v>M. Klukowska</v>
      </c>
      <c r="L39" s="66" t="str">
        <f>IF(INDEX('do dyżurów'!$DB$22:$DN$31,DYŻURY!L$1,DYŻURY!$A39)="x","-",IFERROR(HLOOKUP(INDEX('do dyżurów'!$DB$22:$DN$31,DYŻURY!L$1,DYŻURY!$A39),'do dyżurów'!$DQ$52:$HP$53,2,FALSE),"-"))</f>
        <v>M. Klukowska</v>
      </c>
    </row>
    <row r="40" spans="1:12" ht="21" customHeight="1" thickBot="1">
      <c r="A40" s="48">
        <v>5</v>
      </c>
      <c r="B40" s="50" t="str">
        <f>'do dyżurów'!$DF$1</f>
        <v>Piętro B</v>
      </c>
      <c r="C40" s="55" t="str">
        <f>IF(INDEX('do dyżurów'!$DB$22:$DN$31,DYŻURY!C$1,DYŻURY!$A40)="x","-",IFERROR(HLOOKUP(INDEX('do dyżurów'!$DB$22:$DN$31,DYŻURY!C$1,DYŻURY!$A40),'do dyżurów'!$DQ$52:$HP$53,2,FALSE),"-"))</f>
        <v>E. Kubas</v>
      </c>
      <c r="D40" s="56" t="str">
        <f>IF(INDEX('do dyżurów'!$DB$22:$DN$31,DYŻURY!D$1,DYŻURY!$A40)="x","-",IFERROR(HLOOKUP(INDEX('do dyżurów'!$DB$22:$DN$31,DYŻURY!D$1,DYŻURY!$A40),'do dyżurów'!$DQ$52:$HP$53,2,FALSE),"-"))</f>
        <v>E. Kubas</v>
      </c>
      <c r="E40" s="57" t="str">
        <f>IF(INDEX('do dyżurów'!$DB$22:$DN$31,DYŻURY!E$1,DYŻURY!$A40)="x","-",IFERROR(HLOOKUP(INDEX('do dyżurów'!$DB$22:$DN$31,DYŻURY!E$1,DYŻURY!$A40),'do dyżurów'!$DQ$52:$HP$53,2,FALSE),"-"))</f>
        <v>A. Wasiak</v>
      </c>
      <c r="F40" s="56" t="str">
        <f>IF(INDEX('do dyżurów'!$DB$22:$DN$31,DYŻURY!F$1,DYŻURY!$A40)="x","-",IFERROR(HLOOKUP(INDEX('do dyżurów'!$DB$22:$DN$31,DYŻURY!F$1,DYŻURY!$A40),'do dyżurów'!$DQ$52:$HP$53,2,FALSE),"-"))</f>
        <v>A. Wasiak</v>
      </c>
      <c r="G40" s="57" t="str">
        <f>IF(INDEX('do dyżurów'!$DB$22:$DN$31,DYŻURY!G$1,DYŻURY!$A40)="x","-",IFERROR(HLOOKUP(INDEX('do dyżurów'!$DB$22:$DN$31,DYŻURY!G$1,DYŻURY!$A40),'do dyżurów'!$DQ$52:$HP$53,2,FALSE),"-"))</f>
        <v>D. Kuleta</v>
      </c>
      <c r="H40" s="56" t="str">
        <f>IF(INDEX('do dyżurów'!$DB$22:$DN$31,DYŻURY!H$1,DYŻURY!$A40)="x","-",IFERROR(HLOOKUP(INDEX('do dyżurów'!$DB$22:$DN$31,DYŻURY!H$1,DYŻURY!$A40),'do dyżurów'!$DQ$52:$HP$53,2,FALSE),"-"))</f>
        <v>D. Kuleta</v>
      </c>
      <c r="I40" s="57" t="str">
        <f>IF(INDEX('do dyżurów'!$DB$22:$DN$31,DYŻURY!I$1,DYŻURY!$A40)="x","-",IFERROR(HLOOKUP(INDEX('do dyżurów'!$DB$22:$DN$31,DYŻURY!I$1,DYŻURY!$A40),'do dyżurów'!$DQ$52:$HP$53,2,FALSE),"-"))</f>
        <v>M. Malanowska</v>
      </c>
      <c r="J40" s="56" t="str">
        <f>IF(INDEX('do dyżurów'!$DB$22:$DN$31,DYŻURY!J$1,DYŻURY!$A40)="x","-",IFERROR(HLOOKUP(INDEX('do dyżurów'!$DB$22:$DN$31,DYŻURY!J$1,DYŻURY!$A40),'do dyżurów'!$DQ$52:$HP$53,2,FALSE),"-"))</f>
        <v>A. Wasiak</v>
      </c>
      <c r="K40" s="57" t="str">
        <f>IF(INDEX('do dyżurów'!$DB$22:$DN$31,DYŻURY!K$1,DYŻURY!$A40)="x","-",IFERROR(HLOOKUP(INDEX('do dyżurów'!$DB$22:$DN$31,DYŻURY!K$1,DYŻURY!$A40),'do dyżurów'!$DQ$52:$HP$53,2,FALSE),"-"))</f>
        <v>A. Matysiak</v>
      </c>
      <c r="L40" s="58" t="str">
        <f>IF(INDEX('do dyżurów'!$DB$22:$DN$31,DYŻURY!L$1,DYŻURY!$A40)="x","-",IFERROR(HLOOKUP(INDEX('do dyżurów'!$DB$22:$DN$31,DYŻURY!L$1,DYŻURY!$A40),'do dyżurów'!$DQ$52:$HP$53,2,FALSE),"-"))</f>
        <v>D. Kuleta</v>
      </c>
    </row>
    <row r="41" spans="1:12" ht="21" customHeight="1" thickBot="1">
      <c r="A41" s="48">
        <v>6</v>
      </c>
      <c r="B41" s="157" t="str">
        <f>'do dyżurów'!$DG$1</f>
        <v>Niski parter B</v>
      </c>
      <c r="C41" s="158" t="str">
        <f>IF(INDEX('do dyżurów'!$DB$22:$DN$31,DYŻURY!C$1,DYŻURY!$A41)="x","-",IFERROR(HLOOKUP(INDEX('do dyżurów'!$DB$22:$DN$31,DYŻURY!C$1,DYŻURY!$A41),'do dyżurów'!$DQ$52:$HP$53,2,FALSE),"-"))</f>
        <v>I. Lewandowska</v>
      </c>
      <c r="D41" s="159" t="str">
        <f>IF(INDEX('do dyżurów'!$DB$22:$DN$31,DYŻURY!D$1,DYŻURY!$A41)="x","-",IFERROR(HLOOKUP(INDEX('do dyżurów'!$DB$22:$DN$31,DYŻURY!D$1,DYŻURY!$A41),'do dyżurów'!$DQ$52:$HP$53,2,FALSE),"-"))</f>
        <v>I. Lewandowska</v>
      </c>
      <c r="E41" s="160" t="str">
        <f>IF(INDEX('do dyżurów'!$DB$22:$DN$31,DYŻURY!E$1,DYŻURY!$A41)="x","-",IFERROR(HLOOKUP(INDEX('do dyżurów'!$DB$22:$DN$31,DYŻURY!E$1,DYŻURY!$A41),'do dyżurów'!$DQ$52:$HP$53,2,FALSE),"-"))</f>
        <v>I. Lewandowska</v>
      </c>
      <c r="F41" s="159" t="str">
        <f>IF(INDEX('do dyżurów'!$DB$22:$DN$31,DYŻURY!F$1,DYŻURY!$A41)="x","-",IFERROR(HLOOKUP(INDEX('do dyżurów'!$DB$22:$DN$31,DYŻURY!F$1,DYŻURY!$A41),'do dyżurów'!$DQ$52:$HP$53,2,FALSE),"-"))</f>
        <v>I. Kawka</v>
      </c>
      <c r="G41" s="160" t="str">
        <f>IF(INDEX('do dyżurów'!$DB$22:$DN$31,DYŻURY!G$1,DYŻURY!$A41)="x","-",IFERROR(HLOOKUP(INDEX('do dyżurów'!$DB$22:$DN$31,DYŻURY!G$1,DYŻURY!$A41),'do dyżurów'!$DQ$52:$HP$53,2,FALSE),"-"))</f>
        <v>I. Kawka</v>
      </c>
      <c r="H41" s="159" t="str">
        <f>IF(INDEX('do dyżurów'!$DB$22:$DN$31,DYŻURY!H$1,DYŻURY!$A41)="x","-",IFERROR(HLOOKUP(INDEX('do dyżurów'!$DB$22:$DN$31,DYŻURY!H$1,DYŻURY!$A41),'do dyżurów'!$DQ$52:$HP$53,2,FALSE),"-"))</f>
        <v>A. Grzelak</v>
      </c>
      <c r="I41" s="160" t="str">
        <f>IF(INDEX('do dyżurów'!$DB$22:$DN$31,DYŻURY!I$1,DYŻURY!$A41)="x","-",IFERROR(HLOOKUP(INDEX('do dyżurów'!$DB$22:$DN$31,DYŻURY!I$1,DYŻURY!$A41),'do dyżurów'!$DQ$52:$HP$53,2,FALSE),"-"))</f>
        <v>K. Błaszczyk</v>
      </c>
      <c r="J41" s="159" t="str">
        <f>IF(INDEX('do dyżurów'!$DB$22:$DN$31,DYŻURY!J$1,DYŻURY!$A41)="x","-",IFERROR(HLOOKUP(INDEX('do dyżurów'!$DB$22:$DN$31,DYŻURY!J$1,DYŻURY!$A41),'do dyżurów'!$DQ$52:$HP$53,2,FALSE),"-"))</f>
        <v>K. Błaszczyk</v>
      </c>
      <c r="K41" s="160" t="str">
        <f>IF(INDEX('do dyżurów'!$DB$22:$DN$31,DYŻURY!K$1,DYŻURY!$A41)="x","-",IFERROR(HLOOKUP(INDEX('do dyżurów'!$DB$22:$DN$31,DYŻURY!K$1,DYŻURY!$A41),'do dyżurów'!$DQ$52:$HP$53,2,FALSE),"-"))</f>
        <v>M. Majewski</v>
      </c>
      <c r="L41" s="161" t="str">
        <f>IF(INDEX('do dyżurów'!$DB$22:$DN$31,DYŻURY!L$1,DYŻURY!$A41)="x","-",IFERROR(HLOOKUP(INDEX('do dyżurów'!$DB$22:$DN$31,DYŻURY!L$1,DYŻURY!$A41),'do dyżurów'!$DQ$52:$HP$53,2,FALSE),"-"))</f>
        <v>M. Majewski</v>
      </c>
    </row>
    <row r="42" spans="1:12" ht="15.75">
      <c r="A42" s="48">
        <v>7</v>
      </c>
      <c r="B42" s="265" t="str">
        <f>'do dyżurów'!$DH$1</f>
        <v>Plac szkolny</v>
      </c>
      <c r="C42" s="63" t="str">
        <f>IF(INDEX('do dyżurów'!$DB$22:$DN$31,DYŻURY!C$1,DYŻURY!$A42)="x","-",IFERROR(HLOOKUP(INDEX('do dyżurów'!$DB$22:$DN$31,DYŻURY!C$1,DYŻURY!$A42),'do dyżurów'!$DQ$52:$HP$53,2,FALSE),"-"))</f>
        <v>-</v>
      </c>
      <c r="D42" s="64" t="str">
        <f>IF(INDEX('do dyżurów'!$DB$22:$DN$31,DYŻURY!D$1,DYŻURY!$A42)="x","-",IFERROR(HLOOKUP(INDEX('do dyżurów'!$DB$22:$DN$31,DYŻURY!D$1,DYŻURY!$A42),'do dyżurów'!$DQ$52:$HP$53,2,FALSE),"-"))</f>
        <v>K. Papla - Kielarska</v>
      </c>
      <c r="E42" s="65" t="str">
        <f>IF(INDEX('do dyżurów'!$DB$22:$DN$31,DYŻURY!E$1,DYŻURY!$A42)="x","-",IFERROR(HLOOKUP(INDEX('do dyżurów'!$DB$22:$DN$31,DYŻURY!E$1,DYŻURY!$A42),'do dyżurów'!$DQ$52:$HP$53,2,FALSE),"-"))</f>
        <v>K. Papla - Kielarska</v>
      </c>
      <c r="F42" s="64" t="str">
        <f>IF(INDEX('do dyżurów'!$DB$22:$DN$31,DYŻURY!F$1,DYŻURY!$A42)="x","-",IFERROR(HLOOKUP(INDEX('do dyżurów'!$DB$22:$DN$31,DYŻURY!F$1,DYŻURY!$A42),'do dyżurów'!$DQ$52:$HP$53,2,FALSE),"-"))</f>
        <v>K. Papla - Kielarska</v>
      </c>
      <c r="G42" s="65" t="str">
        <f>IF(INDEX('do dyżurów'!$DB$22:$DN$31,DYŻURY!G$1,DYŻURY!$A42)="x","-",IFERROR(HLOOKUP(INDEX('do dyżurów'!$DB$22:$DN$31,DYŻURY!G$1,DYŻURY!$A42),'do dyżurów'!$DQ$52:$HP$53,2,FALSE),"-"))</f>
        <v>P. Szalkowska - Śliwińska</v>
      </c>
      <c r="H42" s="64" t="str">
        <f>IF(INDEX('do dyżurów'!$DB$22:$DN$31,DYŻURY!H$1,DYŻURY!$A42)="x","-",IFERROR(HLOOKUP(INDEX('do dyżurów'!$DB$22:$DN$31,DYŻURY!H$1,DYŻURY!$A42),'do dyżurów'!$DQ$52:$HP$53,2,FALSE),"-"))</f>
        <v>P. Szalkowska - Śliwińska</v>
      </c>
      <c r="I42" s="65" t="str">
        <f>IF(INDEX('do dyżurów'!$DB$22:$DN$31,DYŻURY!I$1,DYŻURY!$A42)="x","-",IFERROR(HLOOKUP(INDEX('do dyżurów'!$DB$22:$DN$31,DYŻURY!I$1,DYŻURY!$A42),'do dyżurów'!$DQ$52:$HP$53,2,FALSE),"-"))</f>
        <v>K. Andrzejczak</v>
      </c>
      <c r="J42" s="64" t="str">
        <f>IF(INDEX('do dyżurów'!$DB$22:$DN$31,DYŻURY!J$1,DYŻURY!$A42)="x","-",IFERROR(HLOOKUP(INDEX('do dyżurów'!$DB$22:$DN$31,DYŻURY!J$1,DYŻURY!$A42),'do dyżurów'!$DQ$52:$HP$53,2,FALSE),"-"))</f>
        <v>K. Andrzejczak</v>
      </c>
      <c r="K42" s="65" t="str">
        <f>IF(INDEX('do dyżurów'!$DB$22:$DN$31,DYŻURY!K$1,DYŻURY!$A42)="x","-",IFERROR(HLOOKUP(INDEX('do dyżurów'!$DB$22:$DN$31,DYŻURY!K$1,DYŻURY!$A42),'do dyżurów'!$DQ$52:$HP$53,2,FALSE),"-"))</f>
        <v>K. Andrzejczak</v>
      </c>
      <c r="L42" s="66" t="str">
        <f>IF(INDEX('do dyżurów'!$DB$22:$DN$31,DYŻURY!L$1,DYŻURY!$A42)="x","-",IFERROR(HLOOKUP(INDEX('do dyżurów'!$DB$22:$DN$31,DYŻURY!L$1,DYŻURY!$A42),'do dyżurów'!$DQ$52:$HP$53,2,FALSE),"-"))</f>
        <v>-</v>
      </c>
    </row>
    <row r="43" spans="1:12" ht="16.5" thickBot="1">
      <c r="A43" s="48">
        <v>8</v>
      </c>
      <c r="B43" s="265"/>
      <c r="C43" s="63" t="str">
        <f>IF(INDEX('do dyżurów'!$DB$22:$DN$31,DYŻURY!C$1,DYŻURY!$A43)="x","-",IFERROR(HLOOKUP(INDEX('do dyżurów'!$DB$22:$DN$31,DYŻURY!C$1,DYŻURY!$A43),'do dyżurów'!$DQ$52:$HP$53,2,FALSE),"-"))</f>
        <v>-</v>
      </c>
      <c r="D43" s="64" t="str">
        <f>IF(INDEX('do dyżurów'!$DB$22:$DN$31,DYŻURY!D$1,DYŻURY!$A43)="x","-",IFERROR(HLOOKUP(INDEX('do dyżurów'!$DB$22:$DN$31,DYŻURY!D$1,DYŻURY!$A43),'do dyżurów'!$DQ$52:$HP$53,2,FALSE),"-"))</f>
        <v>E. Kocik</v>
      </c>
      <c r="E43" s="65" t="str">
        <f>IF(INDEX('do dyżurów'!$DB$22:$DN$31,DYŻURY!E$1,DYŻURY!$A43)="x","-",IFERROR(HLOOKUP(INDEX('do dyżurów'!$DB$22:$DN$31,DYŻURY!E$1,DYŻURY!$A43),'do dyżurów'!$DQ$52:$HP$53,2,FALSE),"-"))</f>
        <v>A. Matysiak</v>
      </c>
      <c r="F43" s="64" t="str">
        <f>IF(INDEX('do dyżurów'!$DB$22:$DN$31,DYŻURY!F$1,DYŻURY!$A43)="x","-",IFERROR(HLOOKUP(INDEX('do dyżurów'!$DB$22:$DN$31,DYŻURY!F$1,DYŻURY!$A43),'do dyżurów'!$DQ$52:$HP$53,2,FALSE),"-"))</f>
        <v>A. Matysiak</v>
      </c>
      <c r="G43" s="65" t="str">
        <f>IF(INDEX('do dyżurów'!$DB$22:$DN$31,DYŻURY!G$1,DYŻURY!$A43)="x","-",IFERROR(HLOOKUP(INDEX('do dyżurów'!$DB$22:$DN$31,DYŻURY!G$1,DYŻURY!$A43),'do dyżurów'!$DQ$52:$HP$53,2,FALSE),"-"))</f>
        <v>E. Kubas</v>
      </c>
      <c r="H43" s="64" t="str">
        <f>IF(INDEX('do dyżurów'!$DB$22:$DN$31,DYŻURY!H$1,DYŻURY!$A43)="x","-",IFERROR(HLOOKUP(INDEX('do dyżurów'!$DB$22:$DN$31,DYŻURY!H$1,DYŻURY!$A43),'do dyżurów'!$DQ$52:$HP$53,2,FALSE),"-"))</f>
        <v>M. Cerk</v>
      </c>
      <c r="I43" s="65" t="str">
        <f>IF(INDEX('do dyżurów'!$DB$22:$DN$31,DYŻURY!I$1,DYŻURY!$A43)="x","-",IFERROR(HLOOKUP(INDEX('do dyżurów'!$DB$22:$DN$31,DYŻURY!I$1,DYŻURY!$A43),'do dyżurów'!$DQ$52:$HP$53,2,FALSE),"-"))</f>
        <v>M. Cerk</v>
      </c>
      <c r="J43" s="64" t="str">
        <f>IF(INDEX('do dyżurów'!$DB$22:$DN$31,DYŻURY!J$1,DYŻURY!$A43)="x","-",IFERROR(HLOOKUP(INDEX('do dyżurów'!$DB$22:$DN$31,DYŻURY!J$1,DYŻURY!$A43),'do dyżurów'!$DQ$52:$HP$53,2,FALSE),"-"))</f>
        <v xml:space="preserve">B. Czyżewska </v>
      </c>
      <c r="K43" s="65" t="str">
        <f>IF(INDEX('do dyżurów'!$DB$22:$DN$31,DYŻURY!K$1,DYŻURY!$A43)="x","-",IFERROR(HLOOKUP(INDEX('do dyżurów'!$DB$22:$DN$31,DYŻURY!K$1,DYŻURY!$A43),'do dyżurów'!$DQ$52:$HP$53,2,FALSE),"-"))</f>
        <v xml:space="preserve">B. Czyżewska </v>
      </c>
      <c r="L43" s="66" t="str">
        <f>IF(INDEX('do dyżurów'!$DB$22:$DN$31,DYŻURY!L$1,DYŻURY!$A43)="x","-",IFERROR(HLOOKUP(INDEX('do dyżurów'!$DB$22:$DN$31,DYŻURY!L$1,DYŻURY!$A43),'do dyżurów'!$DQ$52:$HP$53,2,FALSE),"-"))</f>
        <v>-</v>
      </c>
    </row>
    <row r="44" spans="1:12" ht="15.75" hidden="1">
      <c r="A44" s="48">
        <v>9</v>
      </c>
      <c r="B44" s="262">
        <f>'do dyżurów'!$DJ$1</f>
        <v>0</v>
      </c>
      <c r="C44" s="55" t="str">
        <f>IF(INDEX('do dyżurów'!$DB$22:$DN$31,DYŻURY!C$1,DYŻURY!$A44)="x","-",IFERROR(HLOOKUP(INDEX('do dyżurów'!$DB$22:$DN$31,DYŻURY!C$1,DYŻURY!$A44),'do dyżurów'!$DQ$52:$HP$53,2,FALSE),"-"))</f>
        <v>-</v>
      </c>
      <c r="D44" s="56" t="str">
        <f>IF(INDEX('do dyżurów'!$DB$22:$DN$31,DYŻURY!D$1,DYŻURY!$A44)="x","-",IFERROR(HLOOKUP(INDEX('do dyżurów'!$DB$22:$DN$31,DYŻURY!D$1,DYŻURY!$A44),'do dyżurów'!$DQ$52:$HP$53,2,FALSE),"-"))</f>
        <v>-</v>
      </c>
      <c r="E44" s="57" t="str">
        <f>IF(INDEX('do dyżurów'!$DB$22:$DN$31,DYŻURY!E$1,DYŻURY!$A44)="x","-",IFERROR(HLOOKUP(INDEX('do dyżurów'!$DB$22:$DN$31,DYŻURY!E$1,DYŻURY!$A44),'do dyżurów'!$DQ$52:$HP$53,2,FALSE),"-"))</f>
        <v>-</v>
      </c>
      <c r="F44" s="56" t="str">
        <f>IF(INDEX('do dyżurów'!$DB$22:$DN$31,DYŻURY!F$1,DYŻURY!$A44)="x","-",IFERROR(HLOOKUP(INDEX('do dyżurów'!$DB$22:$DN$31,DYŻURY!F$1,DYŻURY!$A44),'do dyżurów'!$DQ$52:$HP$53,2,FALSE),"-"))</f>
        <v>-</v>
      </c>
      <c r="G44" s="57" t="str">
        <f>IF(INDEX('do dyżurów'!$DB$22:$DN$31,DYŻURY!G$1,DYŻURY!$A44)="x","-",IFERROR(HLOOKUP(INDEX('do dyżurów'!$DB$22:$DN$31,DYŻURY!G$1,DYŻURY!$A44),'do dyżurów'!$DQ$52:$HP$53,2,FALSE),"-"))</f>
        <v>-</v>
      </c>
      <c r="H44" s="56" t="str">
        <f>IF(INDEX('do dyżurów'!$DB$22:$DN$31,DYŻURY!H$1,DYŻURY!$A44)="x","-",IFERROR(HLOOKUP(INDEX('do dyżurów'!$DB$22:$DN$31,DYŻURY!H$1,DYŻURY!$A44),'do dyżurów'!$DQ$52:$HP$53,2,FALSE),"-"))</f>
        <v>-</v>
      </c>
      <c r="I44" s="57" t="str">
        <f>IF(INDEX('do dyżurów'!$DB$22:$DN$31,DYŻURY!I$1,DYŻURY!$A44)="x","-",IFERROR(HLOOKUP(INDEX('do dyżurów'!$DB$22:$DN$31,DYŻURY!I$1,DYŻURY!$A44),'do dyżurów'!$DQ$52:$HP$53,2,FALSE),"-"))</f>
        <v>-</v>
      </c>
      <c r="J44" s="56" t="str">
        <f>IF(INDEX('do dyżurów'!$DB$22:$DN$31,DYŻURY!J$1,DYŻURY!$A44)="x","-",IFERROR(HLOOKUP(INDEX('do dyżurów'!$DB$22:$DN$31,DYŻURY!J$1,DYŻURY!$A44),'do dyżurów'!$DQ$52:$HP$53,2,FALSE),"-"))</f>
        <v>-</v>
      </c>
      <c r="K44" s="57" t="str">
        <f>IF(INDEX('do dyżurów'!$DB$22:$DN$31,DYŻURY!K$1,DYŻURY!$A44)="x","-",IFERROR(HLOOKUP(INDEX('do dyżurów'!$DB$22:$DN$31,DYŻURY!K$1,DYŻURY!$A44),'do dyżurów'!$DQ$52:$HP$53,2,FALSE),"-"))</f>
        <v>-</v>
      </c>
      <c r="L44" s="58" t="str">
        <f>IF(INDEX('do dyżurów'!$DB$22:$DN$31,DYŻURY!L$1,DYŻURY!$A44)="x","-",IFERROR(HLOOKUP(INDEX('do dyżurów'!$DB$22:$DN$31,DYŻURY!L$1,DYŻURY!$A44),'do dyżurów'!$DQ$52:$HP$53,2,FALSE),"-"))</f>
        <v>-</v>
      </c>
    </row>
    <row r="45" spans="1:12" ht="16.5" hidden="1" thickBot="1">
      <c r="A45" s="48">
        <v>10</v>
      </c>
      <c r="B45" s="263"/>
      <c r="C45" s="59" t="str">
        <f>IF(INDEX('do dyżurów'!$DB$22:$DN$31,DYŻURY!C$1,DYŻURY!$A45)="x","-",IFERROR(HLOOKUP(INDEX('do dyżurów'!$DB$22:$DN$31,DYŻURY!C$1,DYŻURY!$A45),'do dyżurów'!$DQ$52:$HP$53,2,FALSE),"-"))</f>
        <v>-</v>
      </c>
      <c r="D45" s="60" t="str">
        <f>IF(INDEX('do dyżurów'!$DB$22:$DN$31,DYŻURY!D$1,DYŻURY!$A45)="x","-",IFERROR(HLOOKUP(INDEX('do dyżurów'!$DB$22:$DN$31,DYŻURY!D$1,DYŻURY!$A45),'do dyżurów'!$DQ$52:$HP$53,2,FALSE),"-"))</f>
        <v>-</v>
      </c>
      <c r="E45" s="61" t="str">
        <f>IF(INDEX('do dyżurów'!$DB$22:$DN$31,DYŻURY!E$1,DYŻURY!$A45)="x","-",IFERROR(HLOOKUP(INDEX('do dyżurów'!$DB$22:$DN$31,DYŻURY!E$1,DYŻURY!$A45),'do dyżurów'!$DQ$52:$HP$53,2,FALSE),"-"))</f>
        <v>-</v>
      </c>
      <c r="F45" s="60" t="str">
        <f>IF(INDEX('do dyżurów'!$DB$22:$DN$31,DYŻURY!F$1,DYŻURY!$A45)="x","-",IFERROR(HLOOKUP(INDEX('do dyżurów'!$DB$22:$DN$31,DYŻURY!F$1,DYŻURY!$A45),'do dyżurów'!$DQ$52:$HP$53,2,FALSE),"-"))</f>
        <v>-</v>
      </c>
      <c r="G45" s="61" t="str">
        <f>IF(INDEX('do dyżurów'!$DB$22:$DN$31,DYŻURY!G$1,DYŻURY!$A45)="x","-",IFERROR(HLOOKUP(INDEX('do dyżurów'!$DB$22:$DN$31,DYŻURY!G$1,DYŻURY!$A45),'do dyżurów'!$DQ$52:$HP$53,2,FALSE),"-"))</f>
        <v>-</v>
      </c>
      <c r="H45" s="60" t="str">
        <f>IF(INDEX('do dyżurów'!$DB$22:$DN$31,DYŻURY!H$1,DYŻURY!$A45)="x","-",IFERROR(HLOOKUP(INDEX('do dyżurów'!$DB$22:$DN$31,DYŻURY!H$1,DYŻURY!$A45),'do dyżurów'!$DQ$52:$HP$53,2,FALSE),"-"))</f>
        <v>-</v>
      </c>
      <c r="I45" s="61" t="str">
        <f>IF(INDEX('do dyżurów'!$DB$22:$DN$31,DYŻURY!I$1,DYŻURY!$A45)="x","-",IFERROR(HLOOKUP(INDEX('do dyżurów'!$DB$22:$DN$31,DYŻURY!I$1,DYŻURY!$A45),'do dyżurów'!$DQ$52:$HP$53,2,FALSE),"-"))</f>
        <v>-</v>
      </c>
      <c r="J45" s="60" t="str">
        <f>IF(INDEX('do dyżurów'!$DB$22:$DN$31,DYŻURY!J$1,DYŻURY!$A45)="x","-",IFERROR(HLOOKUP(INDEX('do dyżurów'!$DB$22:$DN$31,DYŻURY!J$1,DYŻURY!$A45),'do dyżurów'!$DQ$52:$HP$53,2,FALSE),"-"))</f>
        <v>-</v>
      </c>
      <c r="K45" s="61" t="str">
        <f>IF(INDEX('do dyżurów'!$DB$22:$DN$31,DYŻURY!K$1,DYŻURY!$A45)="x","-",IFERROR(HLOOKUP(INDEX('do dyżurów'!$DB$22:$DN$31,DYŻURY!K$1,DYŻURY!$A45),'do dyżurów'!$DQ$52:$HP$53,2,FALSE),"-"))</f>
        <v>-</v>
      </c>
      <c r="L45" s="62" t="str">
        <f>IF(INDEX('do dyżurów'!$DB$22:$DN$31,DYŻURY!L$1,DYŻURY!$A45)="x","-",IFERROR(HLOOKUP(INDEX('do dyżurów'!$DB$22:$DN$31,DYŻURY!L$1,DYŻURY!$A45),'do dyżurów'!$DQ$52:$HP$53,2,FALSE),"-"))</f>
        <v>-</v>
      </c>
    </row>
    <row r="46" spans="1:12" ht="15.75" hidden="1">
      <c r="A46" s="48">
        <v>11</v>
      </c>
      <c r="B46" s="262">
        <f>'do dyżurów'!$DL$1</f>
        <v>0</v>
      </c>
      <c r="C46" s="55" t="str">
        <f>IF(INDEX('do dyżurów'!$DB$22:$DN$31,DYŻURY!C$1,DYŻURY!$A46)="x","-",IFERROR(HLOOKUP(INDEX('do dyżurów'!$DB$22:$DN$31,DYŻURY!C$1,DYŻURY!$A46),'do dyżurów'!$DQ$52:$HP$53,2,FALSE),"-"))</f>
        <v>-</v>
      </c>
      <c r="D46" s="56" t="str">
        <f>IF(INDEX('do dyżurów'!$DB$22:$DN$31,DYŻURY!D$1,DYŻURY!$A46)="x","-",IFERROR(HLOOKUP(INDEX('do dyżurów'!$DB$22:$DN$31,DYŻURY!D$1,DYŻURY!$A46),'do dyżurów'!$DQ$52:$HP$53,2,FALSE),"-"))</f>
        <v>-</v>
      </c>
      <c r="E46" s="57" t="str">
        <f>IF(INDEX('do dyżurów'!$DB$22:$DN$31,DYŻURY!E$1,DYŻURY!$A46)="x","-",IFERROR(HLOOKUP(INDEX('do dyżurów'!$DB$22:$DN$31,DYŻURY!E$1,DYŻURY!$A46),'do dyżurów'!$DQ$52:$HP$53,2,FALSE),"-"))</f>
        <v>-</v>
      </c>
      <c r="F46" s="56" t="str">
        <f>IF(INDEX('do dyżurów'!$DB$22:$DN$31,DYŻURY!F$1,DYŻURY!$A46)="x","-",IFERROR(HLOOKUP(INDEX('do dyżurów'!$DB$22:$DN$31,DYŻURY!F$1,DYŻURY!$A46),'do dyżurów'!$DQ$52:$HP$53,2,FALSE),"-"))</f>
        <v>-</v>
      </c>
      <c r="G46" s="57" t="str">
        <f>IF(INDEX('do dyżurów'!$DB$22:$DN$31,DYŻURY!G$1,DYŻURY!$A46)="x","-",IFERROR(HLOOKUP(INDEX('do dyżurów'!$DB$22:$DN$31,DYŻURY!G$1,DYŻURY!$A46),'do dyżurów'!$DQ$52:$HP$53,2,FALSE),"-"))</f>
        <v>-</v>
      </c>
      <c r="H46" s="56" t="str">
        <f>IF(INDEX('do dyżurów'!$DB$22:$DN$31,DYŻURY!H$1,DYŻURY!$A46)="x","-",IFERROR(HLOOKUP(INDEX('do dyżurów'!$DB$22:$DN$31,DYŻURY!H$1,DYŻURY!$A46),'do dyżurów'!$DQ$52:$HP$53,2,FALSE),"-"))</f>
        <v>-</v>
      </c>
      <c r="I46" s="57" t="str">
        <f>IF(INDEX('do dyżurów'!$DB$22:$DN$31,DYŻURY!I$1,DYŻURY!$A46)="x","-",IFERROR(HLOOKUP(INDEX('do dyżurów'!$DB$22:$DN$31,DYŻURY!I$1,DYŻURY!$A46),'do dyżurów'!$DQ$52:$HP$53,2,FALSE),"-"))</f>
        <v>-</v>
      </c>
      <c r="J46" s="56" t="str">
        <f>IF(INDEX('do dyżurów'!$DB$22:$DN$31,DYŻURY!J$1,DYŻURY!$A46)="x","-",IFERROR(HLOOKUP(INDEX('do dyżurów'!$DB$22:$DN$31,DYŻURY!J$1,DYŻURY!$A46),'do dyżurów'!$DQ$52:$HP$53,2,FALSE),"-"))</f>
        <v>-</v>
      </c>
      <c r="K46" s="57" t="str">
        <f>IF(INDEX('do dyżurów'!$DB$22:$DN$31,DYŻURY!K$1,DYŻURY!$A46)="x","-",IFERROR(HLOOKUP(INDEX('do dyżurów'!$DB$22:$DN$31,DYŻURY!K$1,DYŻURY!$A46),'do dyżurów'!$DQ$52:$HP$53,2,FALSE),"-"))</f>
        <v>-</v>
      </c>
      <c r="L46" s="58" t="str">
        <f>IF(INDEX('do dyżurów'!$DB$22:$DN$31,DYŻURY!L$1,DYŻURY!$A46)="x","-",IFERROR(HLOOKUP(INDEX('do dyżurów'!$DB$22:$DN$31,DYŻURY!L$1,DYŻURY!$A46),'do dyżurów'!$DQ$52:$HP$53,2,FALSE),"-"))</f>
        <v>-</v>
      </c>
    </row>
    <row r="47" spans="1:12" ht="16.5" hidden="1" thickBot="1">
      <c r="A47" s="48">
        <v>12</v>
      </c>
      <c r="B47" s="263"/>
      <c r="C47" s="59" t="str">
        <f>IF(INDEX('do dyżurów'!$DB$22:$DN$31,DYŻURY!C$1,DYŻURY!$A47)="x","-",IFERROR(HLOOKUP(INDEX('do dyżurów'!$DB$22:$DN$31,DYŻURY!C$1,DYŻURY!$A47),'do dyżurów'!$DQ$52:$HP$53,2,FALSE),"-"))</f>
        <v>-</v>
      </c>
      <c r="D47" s="60" t="str">
        <f>IF(INDEX('do dyżurów'!$DB$22:$DN$31,DYŻURY!D$1,DYŻURY!$A47)="x","-",IFERROR(HLOOKUP(INDEX('do dyżurów'!$DB$22:$DN$31,DYŻURY!D$1,DYŻURY!$A47),'do dyżurów'!$DQ$52:$HP$53,2,FALSE),"-"))</f>
        <v>-</v>
      </c>
      <c r="E47" s="61" t="str">
        <f>IF(INDEX('do dyżurów'!$DB$22:$DN$31,DYŻURY!E$1,DYŻURY!$A47)="x","-",IFERROR(HLOOKUP(INDEX('do dyżurów'!$DB$22:$DN$31,DYŻURY!E$1,DYŻURY!$A47),'do dyżurów'!$DQ$52:$HP$53,2,FALSE),"-"))</f>
        <v>-</v>
      </c>
      <c r="F47" s="60" t="str">
        <f>IF(INDEX('do dyżurów'!$DB$22:$DN$31,DYŻURY!F$1,DYŻURY!$A47)="x","-",IFERROR(HLOOKUP(INDEX('do dyżurów'!$DB$22:$DN$31,DYŻURY!F$1,DYŻURY!$A47),'do dyżurów'!$DQ$52:$HP$53,2,FALSE),"-"))</f>
        <v>-</v>
      </c>
      <c r="G47" s="61" t="str">
        <f>IF(INDEX('do dyżurów'!$DB$22:$DN$31,DYŻURY!G$1,DYŻURY!$A47)="x","-",IFERROR(HLOOKUP(INDEX('do dyżurów'!$DB$22:$DN$31,DYŻURY!G$1,DYŻURY!$A47),'do dyżurów'!$DQ$52:$HP$53,2,FALSE),"-"))</f>
        <v>-</v>
      </c>
      <c r="H47" s="60" t="str">
        <f>IF(INDEX('do dyżurów'!$DB$22:$DN$31,DYŻURY!H$1,DYŻURY!$A47)="x","-",IFERROR(HLOOKUP(INDEX('do dyżurów'!$DB$22:$DN$31,DYŻURY!H$1,DYŻURY!$A47),'do dyżurów'!$DQ$52:$HP$53,2,FALSE),"-"))</f>
        <v>-</v>
      </c>
      <c r="I47" s="61" t="str">
        <f>IF(INDEX('do dyżurów'!$DB$22:$DN$31,DYŻURY!I$1,DYŻURY!$A47)="x","-",IFERROR(HLOOKUP(INDEX('do dyżurów'!$DB$22:$DN$31,DYŻURY!I$1,DYŻURY!$A47),'do dyżurów'!$DQ$52:$HP$53,2,FALSE),"-"))</f>
        <v>-</v>
      </c>
      <c r="J47" s="60" t="str">
        <f>IF(INDEX('do dyżurów'!$DB$22:$DN$31,DYŻURY!J$1,DYŻURY!$A47)="x","-",IFERROR(HLOOKUP(INDEX('do dyżurów'!$DB$22:$DN$31,DYŻURY!J$1,DYŻURY!$A47),'do dyżurów'!$DQ$52:$HP$53,2,FALSE),"-"))</f>
        <v>-</v>
      </c>
      <c r="K47" s="61" t="str">
        <f>IF(INDEX('do dyżurów'!$DB$22:$DN$31,DYŻURY!K$1,DYŻURY!$A47)="x","-",IFERROR(HLOOKUP(INDEX('do dyżurów'!$DB$22:$DN$31,DYŻURY!K$1,DYŻURY!$A47),'do dyżurów'!$DQ$52:$HP$53,2,FALSE),"-"))</f>
        <v>-</v>
      </c>
      <c r="L47" s="62" t="str">
        <f>IF(INDEX('do dyżurów'!$DB$22:$DN$31,DYŻURY!L$1,DYŻURY!$A47)="x","-",IFERROR(HLOOKUP(INDEX('do dyżurów'!$DB$22:$DN$31,DYŻURY!L$1,DYŻURY!$A47),'do dyżurów'!$DQ$52:$HP$53,2,FALSE),"-"))</f>
        <v>-</v>
      </c>
    </row>
    <row r="48" spans="1:12" ht="21" customHeight="1" thickBot="1">
      <c r="A48" s="48">
        <v>13</v>
      </c>
      <c r="B48" s="157" t="str">
        <f>'do dyżurów'!$DN$1</f>
        <v>Sala gimn</v>
      </c>
      <c r="C48" s="158" t="str">
        <f>IF(INDEX('do dyżurów'!$DB$22:$DN$31,DYŻURY!C$1,DYŻURY!$A48)="x","-",IFERROR(HLOOKUP(INDEX('do dyżurów'!$DB$22:$DN$31,DYŻURY!C$1,DYŻURY!$A48),'do dyżurów'!$DQ$52:$HP$53,2,FALSE),"-"))</f>
        <v>-</v>
      </c>
      <c r="D48" s="159" t="str">
        <f>IF(INDEX('do dyżurów'!$DB$22:$DN$31,DYŻURY!D$1,DYŻURY!$A48)="x","-",IFERROR(HLOOKUP(INDEX('do dyżurów'!$DB$22:$DN$31,DYŻURY!D$1,DYŻURY!$A48),'do dyżurów'!$DQ$52:$HP$53,2,FALSE),"-"))</f>
        <v>-</v>
      </c>
      <c r="E48" s="160" t="str">
        <f>IF(INDEX('do dyżurów'!$DB$22:$DN$31,DYŻURY!E$1,DYŻURY!$A48)="x","-",IFERROR(HLOOKUP(INDEX('do dyżurów'!$DB$22:$DN$31,DYŻURY!E$1,DYŻURY!$A48),'do dyżurów'!$DQ$52:$HP$53,2,FALSE),"-"))</f>
        <v>M. Bilicka</v>
      </c>
      <c r="F48" s="159" t="str">
        <f>IF(INDEX('do dyżurów'!$DB$22:$DN$31,DYŻURY!F$1,DYŻURY!$A48)="x","-",IFERROR(HLOOKUP(INDEX('do dyżurów'!$DB$22:$DN$31,DYŻURY!F$1,DYŻURY!$A48),'do dyżurów'!$DQ$52:$HP$53,2,FALSE),"-"))</f>
        <v>M. Bilicka</v>
      </c>
      <c r="G48" s="160" t="str">
        <f>IF(INDEX('do dyżurów'!$DB$22:$DN$31,DYŻURY!G$1,DYŻURY!$A48)="x","-",IFERROR(HLOOKUP(INDEX('do dyżurów'!$DB$22:$DN$31,DYŻURY!G$1,DYŻURY!$A48),'do dyżurów'!$DQ$52:$HP$53,2,FALSE),"-"))</f>
        <v>J. Banasik</v>
      </c>
      <c r="H48" s="159" t="str">
        <f>IF(INDEX('do dyżurów'!$DB$22:$DN$31,DYŻURY!H$1,DYŻURY!$A48)="x","-",IFERROR(HLOOKUP(INDEX('do dyżurów'!$DB$22:$DN$31,DYŻURY!H$1,DYŻURY!$A48),'do dyżurów'!$DQ$52:$HP$53,2,FALSE),"-"))</f>
        <v>J. Banasik</v>
      </c>
      <c r="I48" s="160" t="str">
        <f>IF(INDEX('do dyżurów'!$DB$22:$DN$31,DYŻURY!I$1,DYŻURY!$A48)="x","-",IFERROR(HLOOKUP(INDEX('do dyżurów'!$DB$22:$DN$31,DYŻURY!I$1,DYŻURY!$A48),'do dyżurów'!$DQ$52:$HP$53,2,FALSE),"-"))</f>
        <v>M. Jabłońska</v>
      </c>
      <c r="J48" s="159" t="str">
        <f>IF(INDEX('do dyżurów'!$DB$22:$DN$31,DYŻURY!J$1,DYŻURY!$A48)="x","-",IFERROR(HLOOKUP(INDEX('do dyżurów'!$DB$22:$DN$31,DYŻURY!J$1,DYŻURY!$A48),'do dyżurów'!$DQ$52:$HP$53,2,FALSE),"-"))</f>
        <v>M. Jabłońska</v>
      </c>
      <c r="K48" s="160" t="str">
        <f>IF(INDEX('do dyżurów'!$DB$22:$DN$31,DYŻURY!K$1,DYŻURY!$A48)="x","-",IFERROR(HLOOKUP(INDEX('do dyżurów'!$DB$22:$DN$31,DYŻURY!K$1,DYŻURY!$A48),'do dyżurów'!$DQ$52:$HP$53,2,FALSE),"-"))</f>
        <v>-</v>
      </c>
      <c r="L48" s="161" t="str">
        <f>IF(INDEX('do dyżurów'!$DB$22:$DN$31,DYŻURY!L$1,DYŻURY!$A48)="x","-",IFERROR(HLOOKUP(INDEX('do dyżurów'!$DB$22:$DN$31,DYŻURY!L$1,DYŻURY!$A48),'do dyżurów'!$DQ$52:$HP$53,2,FALSE),"-"))</f>
        <v>-</v>
      </c>
    </row>
    <row r="50" spans="1:12" ht="19.5" thickBot="1">
      <c r="B50" s="264" t="s">
        <v>147</v>
      </c>
      <c r="C50" s="264"/>
      <c r="D50" s="264"/>
      <c r="E50" s="264"/>
      <c r="F50" s="264"/>
      <c r="G50" s="264"/>
      <c r="H50" s="264"/>
      <c r="I50" s="264"/>
      <c r="J50" s="264"/>
      <c r="K50" s="264"/>
      <c r="L50" s="264"/>
    </row>
    <row r="51" spans="1:12" ht="16.5" thickBot="1">
      <c r="B51" s="50"/>
      <c r="C51" s="51" t="s">
        <v>347</v>
      </c>
      <c r="D51" s="52" t="s">
        <v>348</v>
      </c>
      <c r="E51" s="53" t="s">
        <v>349</v>
      </c>
      <c r="F51" s="52" t="s">
        <v>350</v>
      </c>
      <c r="G51" s="53" t="s">
        <v>351</v>
      </c>
      <c r="H51" s="52" t="s">
        <v>352</v>
      </c>
      <c r="I51" s="53" t="s">
        <v>353</v>
      </c>
      <c r="J51" s="52" t="s">
        <v>354</v>
      </c>
      <c r="K51" s="53" t="s">
        <v>355</v>
      </c>
      <c r="L51" s="54" t="s">
        <v>356</v>
      </c>
    </row>
    <row r="52" spans="1:12" ht="21" customHeight="1" thickBot="1">
      <c r="A52" s="48">
        <v>1</v>
      </c>
      <c r="B52" s="50" t="str">
        <f>'do dyżurów'!$DB$1</f>
        <v>Piętro A</v>
      </c>
      <c r="C52" s="55" t="str">
        <f>IF(INDEX('do dyżurów'!$DB$32:$DN$41,DYŻURY!C$1,DYŻURY!$A52)="x","-",IFERROR(HLOOKUP(INDEX('do dyżurów'!$DB$32:$DN$41,DYŻURY!C$1,DYŻURY!$A52),'do dyżurów'!$DQ$52:$HP$53,2,FALSE),"-"))</f>
        <v>A. Wasiak</v>
      </c>
      <c r="D52" s="56" t="str">
        <f>IF(INDEX('do dyżurów'!$DB$32:$DN$41,DYŻURY!D$1,DYŻURY!$A52)="x","-",IFERROR(HLOOKUP(INDEX('do dyżurów'!$DB$32:$DN$41,DYŻURY!D$1,DYŻURY!$A52),'do dyżurów'!$DQ$52:$HP$53,2,FALSE),"-"))</f>
        <v>A. Wasiak</v>
      </c>
      <c r="E52" s="57" t="str">
        <f>IF(INDEX('do dyżurów'!$DB$32:$DN$41,DYŻURY!E$1,DYŻURY!$A52)="x","-",IFERROR(HLOOKUP(INDEX('do dyżurów'!$DB$32:$DN$41,DYŻURY!E$1,DYŻURY!$A52),'do dyżurów'!$DQ$52:$HP$53,2,FALSE),"-"))</f>
        <v>s. M. Wojciechowska</v>
      </c>
      <c r="F52" s="56" t="str">
        <f>IF(INDEX('do dyżurów'!$DB$32:$DN$41,DYŻURY!F$1,DYŻURY!$A52)="x","-",IFERROR(HLOOKUP(INDEX('do dyżurów'!$DB$32:$DN$41,DYŻURY!F$1,DYŻURY!$A52),'do dyżurów'!$DQ$52:$HP$53,2,FALSE),"-"))</f>
        <v>M. Trzepińska</v>
      </c>
      <c r="G52" s="57" t="str">
        <f>IF(INDEX('do dyżurów'!$DB$32:$DN$41,DYŻURY!G$1,DYŻURY!$A52)="x","-",IFERROR(HLOOKUP(INDEX('do dyżurów'!$DB$32:$DN$41,DYŻURY!G$1,DYŻURY!$A52),'do dyżurów'!$DQ$52:$HP$53,2,FALSE),"-"))</f>
        <v>M. Trzepińska</v>
      </c>
      <c r="H52" s="56" t="str">
        <f>IF(INDEX('do dyżurów'!$DB$32:$DN$41,DYŻURY!H$1,DYŻURY!$A52)="x","-",IFERROR(HLOOKUP(INDEX('do dyżurów'!$DB$32:$DN$41,DYŻURY!H$1,DYŻURY!$A52),'do dyżurów'!$DQ$52:$HP$53,2,FALSE),"-"))</f>
        <v>M. Trzepińska</v>
      </c>
      <c r="I52" s="57" t="str">
        <f>IF(INDEX('do dyżurów'!$DB$32:$DN$41,DYŻURY!I$1,DYŻURY!$A52)="x","-",IFERROR(HLOOKUP(INDEX('do dyżurów'!$DB$32:$DN$41,DYŻURY!I$1,DYŻURY!$A52),'do dyżurów'!$DQ$52:$HP$53,2,FALSE),"-"))</f>
        <v>M. Cerk</v>
      </c>
      <c r="J52" s="56" t="str">
        <f>IF(INDEX('do dyżurów'!$DB$32:$DN$41,DYŻURY!J$1,DYŻURY!$A52)="x","-",IFERROR(HLOOKUP(INDEX('do dyżurów'!$DB$32:$DN$41,DYŻURY!J$1,DYŻURY!$A52),'do dyżurów'!$DQ$52:$HP$53,2,FALSE),"-"))</f>
        <v>M. Mroczkowska</v>
      </c>
      <c r="K52" s="57" t="str">
        <f>IF(INDEX('do dyżurów'!$DB$32:$DN$41,DYŻURY!K$1,DYŻURY!$A52)="x","-",IFERROR(HLOOKUP(INDEX('do dyżurów'!$DB$32:$DN$41,DYŻURY!K$1,DYŻURY!$A52),'do dyżurów'!$DQ$52:$HP$53,2,FALSE),"-"))</f>
        <v>M. Mroczkowska</v>
      </c>
      <c r="L52" s="58" t="str">
        <f>IF(INDEX('do dyżurów'!$DB$32:$DN$41,DYŻURY!L$1,DYŻURY!$A52)="x","-",IFERROR(HLOOKUP(INDEX('do dyżurów'!$DB$32:$DN$41,DYŻURY!L$1,DYŻURY!$A52),'do dyżurów'!$DQ$52:$HP$53,2,FALSE),"-"))</f>
        <v>M. Mroczkowska</v>
      </c>
    </row>
    <row r="53" spans="1:12" ht="21" customHeight="1" thickBot="1">
      <c r="A53" s="48">
        <v>2</v>
      </c>
      <c r="B53" s="157" t="str">
        <f>'do dyżurów'!$DC$1</f>
        <v>Parter A</v>
      </c>
      <c r="C53" s="158" t="str">
        <f>IF(INDEX('do dyżurów'!$DB$32:$DN$41,DYŻURY!C$1,DYŻURY!$A53)="x","-",IFERROR(HLOOKUP(INDEX('do dyżurów'!$DB$32:$DN$41,DYŻURY!C$1,DYŻURY!$A53),'do dyżurów'!$DQ$52:$HP$53,2,FALSE),"-"))</f>
        <v>An. Saganiak</v>
      </c>
      <c r="D53" s="159" t="str">
        <f>IF(INDEX('do dyżurów'!$DB$32:$DN$41,DYŻURY!D$1,DYŻURY!$A53)="x","-",IFERROR(HLOOKUP(INDEX('do dyżurów'!$DB$32:$DN$41,DYŻURY!D$1,DYŻURY!$A53),'do dyżurów'!$DQ$52:$HP$53,2,FALSE),"-"))</f>
        <v>An. Saganiak</v>
      </c>
      <c r="E53" s="160" t="str">
        <f>IF(INDEX('do dyżurów'!$DB$32:$DN$41,DYŻURY!E$1,DYŻURY!$A53)="x","-",IFERROR(HLOOKUP(INDEX('do dyżurów'!$DB$32:$DN$41,DYŻURY!E$1,DYŻURY!$A53),'do dyżurów'!$DQ$52:$HP$53,2,FALSE),"-"))</f>
        <v>A. Pisarkiewicz</v>
      </c>
      <c r="F53" s="159" t="str">
        <f>IF(INDEX('do dyżurów'!$DB$32:$DN$41,DYŻURY!F$1,DYŻURY!$A53)="x","-",IFERROR(HLOOKUP(INDEX('do dyżurów'!$DB$32:$DN$41,DYŻURY!F$1,DYŻURY!$A53),'do dyżurów'!$DQ$52:$HP$53,2,FALSE),"-"))</f>
        <v>A. Pisarkiewicz</v>
      </c>
      <c r="G53" s="160" t="str">
        <f>IF(INDEX('do dyżurów'!$DB$32:$DN$41,DYŻURY!G$1,DYŻURY!$A53)="x","-",IFERROR(HLOOKUP(INDEX('do dyżurów'!$DB$32:$DN$41,DYŻURY!G$1,DYŻURY!$A53),'do dyżurów'!$DQ$52:$HP$53,2,FALSE),"-"))</f>
        <v>C. Maciejewski</v>
      </c>
      <c r="H53" s="159" t="str">
        <f>IF(INDEX('do dyżurów'!$DB$32:$DN$41,DYŻURY!H$1,DYŻURY!$A53)="x","-",IFERROR(HLOOKUP(INDEX('do dyżurów'!$DB$32:$DN$41,DYŻURY!H$1,DYŻURY!$A53),'do dyżurów'!$DQ$52:$HP$53,2,FALSE),"-"))</f>
        <v>C. Maciejewski</v>
      </c>
      <c r="I53" s="160" t="str">
        <f>IF(INDEX('do dyżurów'!$DB$32:$DN$41,DYŻURY!I$1,DYŻURY!$A53)="x","-",IFERROR(HLOOKUP(INDEX('do dyżurów'!$DB$32:$DN$41,DYŻURY!I$1,DYŻURY!$A53),'do dyżurów'!$DQ$52:$HP$53,2,FALSE),"-"))</f>
        <v>M. Koperska</v>
      </c>
      <c r="J53" s="159" t="str">
        <f>IF(INDEX('do dyżurów'!$DB$32:$DN$41,DYŻURY!J$1,DYŻURY!$A53)="x","-",IFERROR(HLOOKUP(INDEX('do dyżurów'!$DB$32:$DN$41,DYŻURY!J$1,DYŻURY!$A53),'do dyżurów'!$DQ$52:$HP$53,2,FALSE),"-"))</f>
        <v>M. Koperska</v>
      </c>
      <c r="K53" s="160" t="str">
        <f>IF(INDEX('do dyżurów'!$DB$32:$DN$41,DYŻURY!K$1,DYŻURY!$A53)="x","-",IFERROR(HLOOKUP(INDEX('do dyżurów'!$DB$32:$DN$41,DYŻURY!K$1,DYŻURY!$A53),'do dyżurów'!$DQ$52:$HP$53,2,FALSE),"-"))</f>
        <v>D. Graczyk - Baranowska</v>
      </c>
      <c r="L53" s="161" t="str">
        <f>IF(INDEX('do dyżurów'!$DB$32:$DN$41,DYŻURY!L$1,DYŻURY!$A53)="x","-",IFERROR(HLOOKUP(INDEX('do dyżurów'!$DB$32:$DN$41,DYŻURY!L$1,DYŻURY!$A53),'do dyżurów'!$DQ$52:$HP$53,2,FALSE),"-"))</f>
        <v>D. Graczyk - Baranowska</v>
      </c>
    </row>
    <row r="54" spans="1:12" ht="21" customHeight="1" thickBot="1">
      <c r="A54" s="48">
        <v>3</v>
      </c>
      <c r="B54" s="139" t="str">
        <f>'do dyżurów'!$DD$1</f>
        <v>Łącznik</v>
      </c>
      <c r="C54" s="59" t="str">
        <f>IF(INDEX('do dyżurów'!$DB$32:$DN$41,DYŻURY!C$1,DYŻURY!$A54)="x","-",IFERROR(HLOOKUP(INDEX('do dyżurów'!$DB$32:$DN$41,DYŻURY!C$1,DYŻURY!$A54),'do dyżurów'!$DQ$52:$HP$53,2,FALSE),"-"))</f>
        <v>M. Klukowska</v>
      </c>
      <c r="D54" s="60" t="str">
        <f>IF(INDEX('do dyżurów'!$DB$32:$DN$41,DYŻURY!D$1,DYŻURY!$A54)="x","-",IFERROR(HLOOKUP(INDEX('do dyżurów'!$DB$32:$DN$41,DYŻURY!D$1,DYŻURY!$A54),'do dyżurów'!$DQ$52:$HP$53,2,FALSE),"-"))</f>
        <v>A. Grzelak</v>
      </c>
      <c r="E54" s="61" t="str">
        <f>IF(INDEX('do dyżurów'!$DB$32:$DN$41,DYŻURY!E$1,DYŻURY!$A54)="x","-",IFERROR(HLOOKUP(INDEX('do dyżurów'!$DB$32:$DN$41,DYŻURY!E$1,DYŻURY!$A54),'do dyżurów'!$DQ$52:$HP$53,2,FALSE),"-"))</f>
        <v>K. Papla - Kielarska</v>
      </c>
      <c r="F54" s="60" t="str">
        <f>IF(INDEX('do dyżurów'!$DB$32:$DN$41,DYŻURY!F$1,DYŻURY!$A54)="x","-",IFERROR(HLOOKUP(INDEX('do dyżurów'!$DB$32:$DN$41,DYŻURY!F$1,DYŻURY!$A54),'do dyżurów'!$DQ$52:$HP$53,2,FALSE),"-"))</f>
        <v>M. Cerk</v>
      </c>
      <c r="G54" s="61" t="str">
        <f>IF(INDEX('do dyżurów'!$DB$32:$DN$41,DYŻURY!G$1,DYŻURY!$A54)="x","-",IFERROR(HLOOKUP(INDEX('do dyżurów'!$DB$32:$DN$41,DYŻURY!G$1,DYŻURY!$A54),'do dyżurów'!$DQ$52:$HP$53,2,FALSE),"-"))</f>
        <v>I. Lewandowska</v>
      </c>
      <c r="H54" s="60" t="str">
        <f>IF(INDEX('do dyżurów'!$DB$32:$DN$41,DYŻURY!H$1,DYŻURY!$A54)="x","-",IFERROR(HLOOKUP(INDEX('do dyżurów'!$DB$32:$DN$41,DYŻURY!H$1,DYŻURY!$A54),'do dyżurów'!$DQ$52:$HP$53,2,FALSE),"-"))</f>
        <v>I. Lewandowska</v>
      </c>
      <c r="I54" s="61" t="str">
        <f>IF(INDEX('do dyżurów'!$DB$32:$DN$41,DYŻURY!I$1,DYŻURY!$A54)="x","-",IFERROR(HLOOKUP(INDEX('do dyżurów'!$DB$32:$DN$41,DYŻURY!I$1,DYŻURY!$A54),'do dyżurów'!$DQ$52:$HP$53,2,FALSE),"-"))</f>
        <v xml:space="preserve">B. Czyżewska </v>
      </c>
      <c r="J54" s="60" t="str">
        <f>IF(INDEX('do dyżurów'!$DB$32:$DN$41,DYŻURY!J$1,DYŻURY!$A54)="x","-",IFERROR(HLOOKUP(INDEX('do dyżurów'!$DB$32:$DN$41,DYŻURY!J$1,DYŻURY!$A54),'do dyżurów'!$DQ$52:$HP$53,2,FALSE),"-"))</f>
        <v xml:space="preserve">B. Czyżewska </v>
      </c>
      <c r="K54" s="61" t="str">
        <f>IF(INDEX('do dyżurów'!$DB$32:$DN$41,DYŻURY!K$1,DYŻURY!$A54)="x","-",IFERROR(HLOOKUP(INDEX('do dyżurów'!$DB$32:$DN$41,DYŻURY!K$1,DYŻURY!$A54),'do dyżurów'!$DQ$52:$HP$53,2,FALSE),"-"))</f>
        <v xml:space="preserve">B. Czyżewska </v>
      </c>
      <c r="L54" s="62" t="str">
        <f>IF(INDEX('do dyżurów'!$DB$32:$DN$41,DYŻURY!L$1,DYŻURY!$A54)="x","-",IFERROR(HLOOKUP(INDEX('do dyżurów'!$DB$32:$DN$41,DYŻURY!L$1,DYŻURY!$A54),'do dyżurów'!$DQ$52:$HP$53,2,FALSE),"-"))</f>
        <v xml:space="preserve">B. Czyżewska </v>
      </c>
    </row>
    <row r="55" spans="1:12" ht="21" customHeight="1" thickBot="1">
      <c r="A55" s="48">
        <v>4</v>
      </c>
      <c r="B55" s="140" t="str">
        <f>'do dyżurów'!$DE$1</f>
        <v>Parter B</v>
      </c>
      <c r="C55" s="63" t="str">
        <f>IF(INDEX('do dyżurów'!$DB$32:$DN$41,DYŻURY!C$1,DYŻURY!$A55)="x","-",IFERROR(HLOOKUP(INDEX('do dyżurów'!$DB$32:$DN$41,DYŻURY!C$1,DYŻURY!$A55),'do dyżurów'!$DQ$52:$HP$53,2,FALSE),"-"))</f>
        <v>B. Górecki</v>
      </c>
      <c r="D55" s="64" t="str">
        <f>IF(INDEX('do dyżurów'!$DB$32:$DN$41,DYŻURY!D$1,DYŻURY!$A55)="x","-",IFERROR(HLOOKUP(INDEX('do dyżurów'!$DB$32:$DN$41,DYŻURY!D$1,DYŻURY!$A55),'do dyżurów'!$DQ$52:$HP$53,2,FALSE),"-"))</f>
        <v>B. Górecki</v>
      </c>
      <c r="E55" s="65" t="str">
        <f>IF(INDEX('do dyżurów'!$DB$32:$DN$41,DYŻURY!E$1,DYŻURY!$A55)="x","-",IFERROR(HLOOKUP(INDEX('do dyżurów'!$DB$32:$DN$41,DYŻURY!E$1,DYŻURY!$A55),'do dyżurów'!$DQ$52:$HP$53,2,FALSE),"-"))</f>
        <v>B. Górecki</v>
      </c>
      <c r="F55" s="64" t="str">
        <f>IF(INDEX('do dyżurów'!$DB$32:$DN$41,DYŻURY!F$1,DYŻURY!$A55)="x","-",IFERROR(HLOOKUP(INDEX('do dyżurów'!$DB$32:$DN$41,DYŻURY!F$1,DYŻURY!$A55),'do dyżurów'!$DQ$52:$HP$53,2,FALSE),"-"))</f>
        <v>P. Marynowski</v>
      </c>
      <c r="G55" s="65" t="str">
        <f>IF(INDEX('do dyżurów'!$DB$32:$DN$41,DYŻURY!G$1,DYŻURY!$A55)="x","-",IFERROR(HLOOKUP(INDEX('do dyżurów'!$DB$32:$DN$41,DYŻURY!G$1,DYŻURY!$A55),'do dyżurów'!$DQ$52:$HP$53,2,FALSE),"-"))</f>
        <v>A. Pisarkiewicz</v>
      </c>
      <c r="H55" s="64" t="str">
        <f>IF(INDEX('do dyżurów'!$DB$32:$DN$41,DYŻURY!H$1,DYŻURY!$A55)="x","-",IFERROR(HLOOKUP(INDEX('do dyżurów'!$DB$32:$DN$41,DYŻURY!H$1,DYŻURY!$A55),'do dyżurów'!$DQ$52:$HP$53,2,FALSE),"-"))</f>
        <v>A. Matysiak</v>
      </c>
      <c r="I55" s="65" t="str">
        <f>IF(INDEX('do dyżurów'!$DB$32:$DN$41,DYŻURY!I$1,DYŻURY!$A55)="x","-",IFERROR(HLOOKUP(INDEX('do dyżurów'!$DB$32:$DN$41,DYŻURY!I$1,DYŻURY!$A55),'do dyżurów'!$DQ$52:$HP$53,2,FALSE),"-"))</f>
        <v>A. Matysiak</v>
      </c>
      <c r="J55" s="64" t="str">
        <f>IF(INDEX('do dyżurów'!$DB$32:$DN$41,DYŻURY!J$1,DYŻURY!$A55)="x","-",IFERROR(HLOOKUP(INDEX('do dyżurów'!$DB$32:$DN$41,DYŻURY!J$1,DYŻURY!$A55),'do dyżurów'!$DQ$52:$HP$53,2,FALSE),"-"))</f>
        <v>A. Stroński</v>
      </c>
      <c r="K55" s="65" t="str">
        <f>IF(INDEX('do dyżurów'!$DB$32:$DN$41,DYŻURY!K$1,DYŻURY!$A55)="x","-",IFERROR(HLOOKUP(INDEX('do dyżurów'!$DB$32:$DN$41,DYŻURY!K$1,DYŻURY!$A55),'do dyżurów'!$DQ$52:$HP$53,2,FALSE),"-"))</f>
        <v>J. Bąk</v>
      </c>
      <c r="L55" s="66" t="str">
        <f>IF(INDEX('do dyżurów'!$DB$32:$DN$41,DYŻURY!L$1,DYŻURY!$A55)="x","-",IFERROR(HLOOKUP(INDEX('do dyżurów'!$DB$32:$DN$41,DYŻURY!L$1,DYŻURY!$A55),'do dyżurów'!$DQ$52:$HP$53,2,FALSE),"-"))</f>
        <v>J. Bąk</v>
      </c>
    </row>
    <row r="56" spans="1:12" ht="21" customHeight="1" thickBot="1">
      <c r="A56" s="48">
        <v>5</v>
      </c>
      <c r="B56" s="50" t="str">
        <f>'do dyżurów'!$DF$1</f>
        <v>Piętro B</v>
      </c>
      <c r="C56" s="55" t="str">
        <f>IF(INDEX('do dyżurów'!$DB$32:$DN$41,DYŻURY!C$1,DYŻURY!$A56)="x","-",IFERROR(HLOOKUP(INDEX('do dyżurów'!$DB$32:$DN$41,DYŻURY!C$1,DYŻURY!$A56),'do dyżurów'!$DQ$52:$HP$53,2,FALSE),"-"))</f>
        <v>Al. Saganiak</v>
      </c>
      <c r="D56" s="56" t="str">
        <f>IF(INDEX('do dyżurów'!$DB$32:$DN$41,DYŻURY!D$1,DYŻURY!$A56)="x","-",IFERROR(HLOOKUP(INDEX('do dyżurów'!$DB$32:$DN$41,DYŻURY!D$1,DYŻURY!$A56),'do dyżurów'!$DQ$52:$HP$53,2,FALSE),"-"))</f>
        <v>Al. Saganiak</v>
      </c>
      <c r="E56" s="57" t="str">
        <f>IF(INDEX('do dyżurów'!$DB$32:$DN$41,DYŻURY!E$1,DYŻURY!$A56)="x","-",IFERROR(HLOOKUP(INDEX('do dyżurów'!$DB$32:$DN$41,DYŻURY!E$1,DYŻURY!$A56),'do dyżurów'!$DQ$52:$HP$53,2,FALSE),"-"))</f>
        <v>Al. Saganiak</v>
      </c>
      <c r="F56" s="56" t="str">
        <f>IF(INDEX('do dyżurów'!$DB$32:$DN$41,DYŻURY!F$1,DYŻURY!$A56)="x","-",IFERROR(HLOOKUP(INDEX('do dyżurów'!$DB$32:$DN$41,DYŻURY!F$1,DYŻURY!$A56),'do dyżurów'!$DQ$52:$HP$53,2,FALSE),"-"))</f>
        <v>M. Stawiński</v>
      </c>
      <c r="G56" s="57" t="str">
        <f>IF(INDEX('do dyżurów'!$DB$32:$DN$41,DYŻURY!G$1,DYŻURY!$A56)="x","-",IFERROR(HLOOKUP(INDEX('do dyżurów'!$DB$32:$DN$41,DYŻURY!G$1,DYŻURY!$A56),'do dyżurów'!$DQ$52:$HP$53,2,FALSE),"-"))</f>
        <v>K. Bednarek</v>
      </c>
      <c r="H56" s="56" t="str">
        <f>IF(INDEX('do dyżurów'!$DB$32:$DN$41,DYŻURY!H$1,DYŻURY!$A56)="x","-",IFERROR(HLOOKUP(INDEX('do dyżurów'!$DB$32:$DN$41,DYŻURY!H$1,DYŻURY!$A56),'do dyżurów'!$DQ$52:$HP$53,2,FALSE),"-"))</f>
        <v>K. Bednarek</v>
      </c>
      <c r="I56" s="57" t="str">
        <f>IF(INDEX('do dyżurów'!$DB$32:$DN$41,DYŻURY!I$1,DYŻURY!$A56)="x","-",IFERROR(HLOOKUP(INDEX('do dyżurów'!$DB$32:$DN$41,DYŻURY!I$1,DYŻURY!$A56),'do dyżurów'!$DQ$52:$HP$53,2,FALSE),"-"))</f>
        <v>D. Kuleta</v>
      </c>
      <c r="J56" s="56" t="str">
        <f>IF(INDEX('do dyżurów'!$DB$32:$DN$41,DYŻURY!J$1,DYŻURY!$A56)="x","-",IFERROR(HLOOKUP(INDEX('do dyżurów'!$DB$32:$DN$41,DYŻURY!J$1,DYŻURY!$A56),'do dyżurów'!$DQ$52:$HP$53,2,FALSE),"-"))</f>
        <v>D. Kuleta</v>
      </c>
      <c r="K56" s="57" t="str">
        <f>IF(INDEX('do dyżurów'!$DB$32:$DN$41,DYŻURY!K$1,DYŻURY!$A56)="x","-",IFERROR(HLOOKUP(INDEX('do dyżurów'!$DB$32:$DN$41,DYŻURY!K$1,DYŻURY!$A56),'do dyżurów'!$DQ$52:$HP$53,2,FALSE),"-"))</f>
        <v>D. Kuleta</v>
      </c>
      <c r="L56" s="58" t="str">
        <f>IF(INDEX('do dyżurów'!$DB$32:$DN$41,DYŻURY!L$1,DYŻURY!$A56)="x","-",IFERROR(HLOOKUP(INDEX('do dyżurów'!$DB$32:$DN$41,DYŻURY!L$1,DYŻURY!$A56),'do dyżurów'!$DQ$52:$HP$53,2,FALSE),"-"))</f>
        <v>D. Kuleta</v>
      </c>
    </row>
    <row r="57" spans="1:12" ht="21" customHeight="1" thickBot="1">
      <c r="A57" s="48">
        <v>6</v>
      </c>
      <c r="B57" s="157" t="str">
        <f>'do dyżurów'!$DG$1</f>
        <v>Niski parter B</v>
      </c>
      <c r="C57" s="158" t="str">
        <f>IF(INDEX('do dyżurów'!$DB$32:$DN$41,DYŻURY!C$1,DYŻURY!$A57)="x","-",IFERROR(HLOOKUP(INDEX('do dyżurów'!$DB$32:$DN$41,DYŻURY!C$1,DYŻURY!$A57),'do dyżurów'!$DQ$52:$HP$53,2,FALSE),"-"))</f>
        <v>M. Kazimierski</v>
      </c>
      <c r="D57" s="159" t="str">
        <f>IF(INDEX('do dyżurów'!$DB$32:$DN$41,DYŻURY!D$1,DYŻURY!$A57)="x","-",IFERROR(HLOOKUP(INDEX('do dyżurów'!$DB$32:$DN$41,DYŻURY!D$1,DYŻURY!$A57),'do dyżurów'!$DQ$52:$HP$53,2,FALSE),"-"))</f>
        <v>M. Kazimierski</v>
      </c>
      <c r="E57" s="160" t="str">
        <f>IF(INDEX('do dyżurów'!$DB$32:$DN$41,DYŻURY!E$1,DYŻURY!$A57)="x","-",IFERROR(HLOOKUP(INDEX('do dyżurów'!$DB$32:$DN$41,DYŻURY!E$1,DYŻURY!$A57),'do dyżurów'!$DQ$52:$HP$53,2,FALSE),"-"))</f>
        <v>M. Kazimierski</v>
      </c>
      <c r="F57" s="159" t="str">
        <f>IF(INDEX('do dyżurów'!$DB$32:$DN$41,DYŻURY!F$1,DYŻURY!$A57)="x","-",IFERROR(HLOOKUP(INDEX('do dyżurów'!$DB$32:$DN$41,DYŻURY!F$1,DYŻURY!$A57),'do dyżurów'!$DQ$52:$HP$53,2,FALSE),"-"))</f>
        <v>E. Kocik</v>
      </c>
      <c r="G57" s="160" t="str">
        <f>IF(INDEX('do dyżurów'!$DB$32:$DN$41,DYŻURY!G$1,DYŻURY!$A57)="x","-",IFERROR(HLOOKUP(INDEX('do dyżurów'!$DB$32:$DN$41,DYŻURY!G$1,DYŻURY!$A57),'do dyżurów'!$DQ$52:$HP$53,2,FALSE),"-"))</f>
        <v>E. Kocik</v>
      </c>
      <c r="H57" s="159" t="str">
        <f>IF(INDEX('do dyżurów'!$DB$32:$DN$41,DYŻURY!H$1,DYŻURY!$A57)="x","-",IFERROR(HLOOKUP(INDEX('do dyżurów'!$DB$32:$DN$41,DYŻURY!H$1,DYŻURY!$A57),'do dyżurów'!$DQ$52:$HP$53,2,FALSE),"-"))</f>
        <v>M. Mazur</v>
      </c>
      <c r="I57" s="160" t="str">
        <f>IF(INDEX('do dyżurów'!$DB$32:$DN$41,DYŻURY!I$1,DYŻURY!$A57)="x","-",IFERROR(HLOOKUP(INDEX('do dyżurów'!$DB$32:$DN$41,DYŻURY!I$1,DYŻURY!$A57),'do dyżurów'!$DQ$52:$HP$53,2,FALSE),"-"))</f>
        <v>M. Mazur</v>
      </c>
      <c r="J57" s="159" t="str">
        <f>IF(INDEX('do dyżurów'!$DB$32:$DN$41,DYŻURY!J$1,DYŻURY!$A57)="x","-",IFERROR(HLOOKUP(INDEX('do dyżurów'!$DB$32:$DN$41,DYŻURY!J$1,DYŻURY!$A57),'do dyżurów'!$DQ$52:$HP$53,2,FALSE),"-"))</f>
        <v>A. Grzelak</v>
      </c>
      <c r="K57" s="160" t="str">
        <f>IF(INDEX('do dyżurów'!$DB$32:$DN$41,DYŻURY!K$1,DYŻURY!$A57)="x","-",IFERROR(HLOOKUP(INDEX('do dyżurów'!$DB$32:$DN$41,DYŻURY!K$1,DYŻURY!$A57),'do dyżurów'!$DQ$52:$HP$53,2,FALSE),"-"))</f>
        <v>K. Błaszczyk</v>
      </c>
      <c r="L57" s="161" t="str">
        <f>IF(INDEX('do dyżurów'!$DB$32:$DN$41,DYŻURY!L$1,DYŻURY!$A57)="x","-",IFERROR(HLOOKUP(INDEX('do dyżurów'!$DB$32:$DN$41,DYŻURY!L$1,DYŻURY!$A57),'do dyżurów'!$DQ$52:$HP$53,2,FALSE),"-"))</f>
        <v>E. Kubas</v>
      </c>
    </row>
    <row r="58" spans="1:12" ht="15.75">
      <c r="A58" s="48">
        <v>7</v>
      </c>
      <c r="B58" s="265" t="str">
        <f>'do dyżurów'!$DH$1</f>
        <v>Plac szkolny</v>
      </c>
      <c r="C58" s="63" t="str">
        <f>IF(INDEX('do dyżurów'!$DB$32:$DN$41,DYŻURY!C$1,DYŻURY!$A58)="x","-",IFERROR(HLOOKUP(INDEX('do dyżurów'!$DB$32:$DN$41,DYŻURY!C$1,DYŻURY!$A58),'do dyżurów'!$DQ$52:$HP$53,2,FALSE),"-"))</f>
        <v>-</v>
      </c>
      <c r="D58" s="64" t="str">
        <f>IF(INDEX('do dyżurów'!$DB$32:$DN$41,DYŻURY!D$1,DYŻURY!$A58)="x","-",IFERROR(HLOOKUP(INDEX('do dyżurów'!$DB$32:$DN$41,DYŻURY!D$1,DYŻURY!$A58),'do dyżurów'!$DQ$52:$HP$53,2,FALSE),"-"))</f>
        <v>M. Majewski</v>
      </c>
      <c r="E58" s="65" t="str">
        <f>IF(INDEX('do dyżurów'!$DB$32:$DN$41,DYŻURY!E$1,DYŻURY!$A58)="x","-",IFERROR(HLOOKUP(INDEX('do dyżurów'!$DB$32:$DN$41,DYŻURY!E$1,DYŻURY!$A58),'do dyżurów'!$DQ$52:$HP$53,2,FALSE),"-"))</f>
        <v>M. Majewski</v>
      </c>
      <c r="F58" s="64" t="str">
        <f>IF(INDEX('do dyżurów'!$DB$32:$DN$41,DYŻURY!F$1,DYŻURY!$A58)="x","-",IFERROR(HLOOKUP(INDEX('do dyżurów'!$DB$32:$DN$41,DYŻURY!F$1,DYŻURY!$A58),'do dyżurów'!$DQ$52:$HP$53,2,FALSE),"-"))</f>
        <v>M. Majewski</v>
      </c>
      <c r="G58" s="65" t="str">
        <f>IF(INDEX('do dyżurów'!$DB$32:$DN$41,DYŻURY!G$1,DYŻURY!$A58)="x","-",IFERROR(HLOOKUP(INDEX('do dyżurów'!$DB$32:$DN$41,DYŻURY!G$1,DYŻURY!$A58),'do dyżurów'!$DQ$52:$HP$53,2,FALSE),"-"))</f>
        <v>J. Bagrowska</v>
      </c>
      <c r="H58" s="64" t="str">
        <f>IF(INDEX('do dyżurów'!$DB$32:$DN$41,DYŻURY!H$1,DYŻURY!$A58)="x","-",IFERROR(HLOOKUP(INDEX('do dyżurów'!$DB$32:$DN$41,DYŻURY!H$1,DYŻURY!$A58),'do dyżurów'!$DQ$52:$HP$53,2,FALSE),"-"))</f>
        <v>J. Bagrowska</v>
      </c>
      <c r="I58" s="65" t="str">
        <f>IF(INDEX('do dyżurów'!$DB$32:$DN$41,DYŻURY!I$1,DYŻURY!$A58)="x","-",IFERROR(HLOOKUP(INDEX('do dyżurów'!$DB$32:$DN$41,DYŻURY!I$1,DYŻURY!$A58),'do dyżurów'!$DQ$52:$HP$53,2,FALSE),"-"))</f>
        <v>J. Bagrowska</v>
      </c>
      <c r="J58" s="64" t="str">
        <f>IF(INDEX('do dyżurów'!$DB$32:$DN$41,DYŻURY!J$1,DYŻURY!$A58)="x","-",IFERROR(HLOOKUP(INDEX('do dyżurów'!$DB$32:$DN$41,DYŻURY!J$1,DYŻURY!$A58),'do dyżurów'!$DQ$52:$HP$53,2,FALSE),"-"))</f>
        <v>J. Bagrowska</v>
      </c>
      <c r="K58" s="65" t="str">
        <f>IF(INDEX('do dyżurów'!$DB$32:$DN$41,DYŻURY!K$1,DYŻURY!$A58)="x","-",IFERROR(HLOOKUP(INDEX('do dyżurów'!$DB$32:$DN$41,DYŻURY!K$1,DYŻURY!$A58),'do dyżurów'!$DQ$52:$HP$53,2,FALSE),"-"))</f>
        <v>K. Papla - Kielarska</v>
      </c>
      <c r="L58" s="66" t="str">
        <f>IF(INDEX('do dyżurów'!$DB$32:$DN$41,DYŻURY!L$1,DYŻURY!$A58)="x","-",IFERROR(HLOOKUP(INDEX('do dyżurów'!$DB$32:$DN$41,DYŻURY!L$1,DYŻURY!$A58),'do dyżurów'!$DQ$52:$HP$53,2,FALSE),"-"))</f>
        <v>-</v>
      </c>
    </row>
    <row r="59" spans="1:12" ht="16.5" thickBot="1">
      <c r="A59" s="48">
        <v>8</v>
      </c>
      <c r="B59" s="265"/>
      <c r="C59" s="63" t="str">
        <f>IF(INDEX('do dyżurów'!$DB$32:$DN$41,DYŻURY!C$1,DYŻURY!$A59)="x","-",IFERROR(HLOOKUP(INDEX('do dyżurów'!$DB$32:$DN$41,DYŻURY!C$1,DYŻURY!$A59),'do dyżurów'!$DQ$52:$HP$53,2,FALSE),"-"))</f>
        <v>-</v>
      </c>
      <c r="D59" s="64" t="str">
        <f>IF(INDEX('do dyżurów'!$DB$32:$DN$41,DYŻURY!D$1,DYŻURY!$A59)="x","-",IFERROR(HLOOKUP(INDEX('do dyżurów'!$DB$32:$DN$41,DYŻURY!D$1,DYŻURY!$A59),'do dyżurów'!$DQ$52:$HP$53,2,FALSE),"-"))</f>
        <v>M. Koperska</v>
      </c>
      <c r="E59" s="65" t="str">
        <f>IF(INDEX('do dyżurów'!$DB$32:$DN$41,DYŻURY!E$1,DYŻURY!$A59)="x","-",IFERROR(HLOOKUP(INDEX('do dyżurów'!$DB$32:$DN$41,DYŻURY!E$1,DYŻURY!$A59),'do dyżurów'!$DQ$52:$HP$53,2,FALSE),"-"))</f>
        <v>M. Koperska</v>
      </c>
      <c r="F59" s="64" t="str">
        <f>IF(INDEX('do dyżurów'!$DB$32:$DN$41,DYŻURY!F$1,DYŻURY!$A59)="x","-",IFERROR(HLOOKUP(INDEX('do dyżurów'!$DB$32:$DN$41,DYŻURY!F$1,DYŻURY!$A59),'do dyżurów'!$DQ$52:$HP$53,2,FALSE),"-"))</f>
        <v>D. Kowalczyk</v>
      </c>
      <c r="G59" s="65" t="str">
        <f>IF(INDEX('do dyżurów'!$DB$32:$DN$41,DYŻURY!G$1,DYŻURY!$A59)="x","-",IFERROR(HLOOKUP(INDEX('do dyżurów'!$DB$32:$DN$41,DYŻURY!G$1,DYŻURY!$A59),'do dyżurów'!$DQ$52:$HP$53,2,FALSE),"-"))</f>
        <v>K. Andrzejczak</v>
      </c>
      <c r="H59" s="64" t="str">
        <f>IF(INDEX('do dyżurów'!$DB$32:$DN$41,DYŻURY!H$1,DYŻURY!$A59)="x","-",IFERROR(HLOOKUP(INDEX('do dyżurów'!$DB$32:$DN$41,DYŻURY!H$1,DYŻURY!$A59),'do dyżurów'!$DQ$52:$HP$53,2,FALSE),"-"))</f>
        <v>M. Szeming</v>
      </c>
      <c r="I59" s="65" t="str">
        <f>IF(INDEX('do dyżurów'!$DB$32:$DN$41,DYŻURY!I$1,DYŻURY!$A59)="x","-",IFERROR(HLOOKUP(INDEX('do dyżurów'!$DB$32:$DN$41,DYŻURY!I$1,DYŻURY!$A59),'do dyżurów'!$DQ$52:$HP$53,2,FALSE),"-"))</f>
        <v>M. Szeming</v>
      </c>
      <c r="J59" s="64" t="str">
        <f>IF(INDEX('do dyżurów'!$DB$32:$DN$41,DYŻURY!J$1,DYŻURY!$A59)="x","-",IFERROR(HLOOKUP(INDEX('do dyżurów'!$DB$32:$DN$41,DYŻURY!J$1,DYŻURY!$A59),'do dyżurów'!$DQ$52:$HP$53,2,FALSE),"-"))</f>
        <v>M. Szeming</v>
      </c>
      <c r="K59" s="65" t="str">
        <f>IF(INDEX('do dyżurów'!$DB$32:$DN$41,DYŻURY!K$1,DYŻURY!$A59)="x","-",IFERROR(HLOOKUP(INDEX('do dyżurów'!$DB$32:$DN$41,DYŻURY!K$1,DYŻURY!$A59),'do dyżurów'!$DQ$52:$HP$53,2,FALSE),"-"))</f>
        <v>M. Majewski</v>
      </c>
      <c r="L59" s="66" t="str">
        <f>IF(INDEX('do dyżurów'!$DB$32:$DN$41,DYŻURY!L$1,DYŻURY!$A59)="x","-",IFERROR(HLOOKUP(INDEX('do dyżurów'!$DB$32:$DN$41,DYŻURY!L$1,DYŻURY!$A59),'do dyżurów'!$DQ$52:$HP$53,2,FALSE),"-"))</f>
        <v>-</v>
      </c>
    </row>
    <row r="60" spans="1:12" ht="15.75" hidden="1">
      <c r="A60" s="48">
        <v>9</v>
      </c>
      <c r="B60" s="262">
        <f>'do dyżurów'!$DJ$1</f>
        <v>0</v>
      </c>
      <c r="C60" s="55" t="str">
        <f>IF(INDEX('do dyżurów'!$DB$32:$DN$41,DYŻURY!C$1,DYŻURY!$A60)="x","-",IFERROR(HLOOKUP(INDEX('do dyżurów'!$DB$32:$DN$41,DYŻURY!C$1,DYŻURY!$A60),'do dyżurów'!$DQ$52:$HP$53,2,FALSE),"-"))</f>
        <v>-</v>
      </c>
      <c r="D60" s="56" t="str">
        <f>IF(INDEX('do dyżurów'!$DB$32:$DN$41,DYŻURY!D$1,DYŻURY!$A60)="x","-",IFERROR(HLOOKUP(INDEX('do dyżurów'!$DB$32:$DN$41,DYŻURY!D$1,DYŻURY!$A60),'do dyżurów'!$DQ$52:$HP$53,2,FALSE),"-"))</f>
        <v>-</v>
      </c>
      <c r="E60" s="57" t="str">
        <f>IF(INDEX('do dyżurów'!$DB$32:$DN$41,DYŻURY!E$1,DYŻURY!$A60)="x","-",IFERROR(HLOOKUP(INDEX('do dyżurów'!$DB$32:$DN$41,DYŻURY!E$1,DYŻURY!$A60),'do dyżurów'!$DQ$52:$HP$53,2,FALSE),"-"))</f>
        <v>-</v>
      </c>
      <c r="F60" s="56" t="str">
        <f>IF(INDEX('do dyżurów'!$DB$32:$DN$41,DYŻURY!F$1,DYŻURY!$A60)="x","-",IFERROR(HLOOKUP(INDEX('do dyżurów'!$DB$32:$DN$41,DYŻURY!F$1,DYŻURY!$A60),'do dyżurów'!$DQ$52:$HP$53,2,FALSE),"-"))</f>
        <v>-</v>
      </c>
      <c r="G60" s="57" t="str">
        <f>IF(INDEX('do dyżurów'!$DB$32:$DN$41,DYŻURY!G$1,DYŻURY!$A60)="x","-",IFERROR(HLOOKUP(INDEX('do dyżurów'!$DB$32:$DN$41,DYŻURY!G$1,DYŻURY!$A60),'do dyżurów'!$DQ$52:$HP$53,2,FALSE),"-"))</f>
        <v>-</v>
      </c>
      <c r="H60" s="56" t="str">
        <f>IF(INDEX('do dyżurów'!$DB$32:$DN$41,DYŻURY!H$1,DYŻURY!$A60)="x","-",IFERROR(HLOOKUP(INDEX('do dyżurów'!$DB$32:$DN$41,DYŻURY!H$1,DYŻURY!$A60),'do dyżurów'!$DQ$52:$HP$53,2,FALSE),"-"))</f>
        <v>-</v>
      </c>
      <c r="I60" s="57" t="str">
        <f>IF(INDEX('do dyżurów'!$DB$32:$DN$41,DYŻURY!I$1,DYŻURY!$A60)="x","-",IFERROR(HLOOKUP(INDEX('do dyżurów'!$DB$32:$DN$41,DYŻURY!I$1,DYŻURY!$A60),'do dyżurów'!$DQ$52:$HP$53,2,FALSE),"-"))</f>
        <v>-</v>
      </c>
      <c r="J60" s="56" t="str">
        <f>IF(INDEX('do dyżurów'!$DB$32:$DN$41,DYŻURY!J$1,DYŻURY!$A60)="x","-",IFERROR(HLOOKUP(INDEX('do dyżurów'!$DB$32:$DN$41,DYŻURY!J$1,DYŻURY!$A60),'do dyżurów'!$DQ$52:$HP$53,2,FALSE),"-"))</f>
        <v>-</v>
      </c>
      <c r="K60" s="57" t="str">
        <f>IF(INDEX('do dyżurów'!$DB$32:$DN$41,DYŻURY!K$1,DYŻURY!$A60)="x","-",IFERROR(HLOOKUP(INDEX('do dyżurów'!$DB$32:$DN$41,DYŻURY!K$1,DYŻURY!$A60),'do dyżurów'!$DQ$52:$HP$53,2,FALSE),"-"))</f>
        <v>-</v>
      </c>
      <c r="L60" s="58" t="str">
        <f>IF(INDEX('do dyżurów'!$DB$32:$DN$41,DYŻURY!L$1,DYŻURY!$A60)="x","-",IFERROR(HLOOKUP(INDEX('do dyżurów'!$DB$32:$DN$41,DYŻURY!L$1,DYŻURY!$A60),'do dyżurów'!$DQ$52:$HP$53,2,FALSE),"-"))</f>
        <v>-</v>
      </c>
    </row>
    <row r="61" spans="1:12" ht="16.5" hidden="1" thickBot="1">
      <c r="A61" s="48">
        <v>10</v>
      </c>
      <c r="B61" s="263"/>
      <c r="C61" s="59" t="str">
        <f>IF(INDEX('do dyżurów'!$DB$32:$DN$41,DYŻURY!C$1,DYŻURY!$A61)="x","-",IFERROR(HLOOKUP(INDEX('do dyżurów'!$DB$32:$DN$41,DYŻURY!C$1,DYŻURY!$A61),'do dyżurów'!$DQ$52:$HP$53,2,FALSE),"-"))</f>
        <v>-</v>
      </c>
      <c r="D61" s="60" t="str">
        <f>IF(INDEX('do dyżurów'!$DB$32:$DN$41,DYŻURY!D$1,DYŻURY!$A61)="x","-",IFERROR(HLOOKUP(INDEX('do dyżurów'!$DB$32:$DN$41,DYŻURY!D$1,DYŻURY!$A61),'do dyżurów'!$DQ$52:$HP$53,2,FALSE),"-"))</f>
        <v>-</v>
      </c>
      <c r="E61" s="61" t="str">
        <f>IF(INDEX('do dyżurów'!$DB$32:$DN$41,DYŻURY!E$1,DYŻURY!$A61)="x","-",IFERROR(HLOOKUP(INDEX('do dyżurów'!$DB$32:$DN$41,DYŻURY!E$1,DYŻURY!$A61),'do dyżurów'!$DQ$52:$HP$53,2,FALSE),"-"))</f>
        <v>-</v>
      </c>
      <c r="F61" s="60" t="str">
        <f>IF(INDEX('do dyżurów'!$DB$32:$DN$41,DYŻURY!F$1,DYŻURY!$A61)="x","-",IFERROR(HLOOKUP(INDEX('do dyżurów'!$DB$32:$DN$41,DYŻURY!F$1,DYŻURY!$A61),'do dyżurów'!$DQ$52:$HP$53,2,FALSE),"-"))</f>
        <v>-</v>
      </c>
      <c r="G61" s="61" t="str">
        <f>IF(INDEX('do dyżurów'!$DB$32:$DN$41,DYŻURY!G$1,DYŻURY!$A61)="x","-",IFERROR(HLOOKUP(INDEX('do dyżurów'!$DB$32:$DN$41,DYŻURY!G$1,DYŻURY!$A61),'do dyżurów'!$DQ$52:$HP$53,2,FALSE),"-"))</f>
        <v>-</v>
      </c>
      <c r="H61" s="60" t="str">
        <f>IF(INDEX('do dyżurów'!$DB$32:$DN$41,DYŻURY!H$1,DYŻURY!$A61)="x","-",IFERROR(HLOOKUP(INDEX('do dyżurów'!$DB$32:$DN$41,DYŻURY!H$1,DYŻURY!$A61),'do dyżurów'!$DQ$52:$HP$53,2,FALSE),"-"))</f>
        <v>-</v>
      </c>
      <c r="I61" s="61" t="str">
        <f>IF(INDEX('do dyżurów'!$DB$32:$DN$41,DYŻURY!I$1,DYŻURY!$A61)="x","-",IFERROR(HLOOKUP(INDEX('do dyżurów'!$DB$32:$DN$41,DYŻURY!I$1,DYŻURY!$A61),'do dyżurów'!$DQ$52:$HP$53,2,FALSE),"-"))</f>
        <v>-</v>
      </c>
      <c r="J61" s="60" t="str">
        <f>IF(INDEX('do dyżurów'!$DB$32:$DN$41,DYŻURY!J$1,DYŻURY!$A61)="x","-",IFERROR(HLOOKUP(INDEX('do dyżurów'!$DB$32:$DN$41,DYŻURY!J$1,DYŻURY!$A61),'do dyżurów'!$DQ$52:$HP$53,2,FALSE),"-"))</f>
        <v>-</v>
      </c>
      <c r="K61" s="61" t="str">
        <f>IF(INDEX('do dyżurów'!$DB$32:$DN$41,DYŻURY!K$1,DYŻURY!$A61)="x","-",IFERROR(HLOOKUP(INDEX('do dyżurów'!$DB$32:$DN$41,DYŻURY!K$1,DYŻURY!$A61),'do dyżurów'!$DQ$52:$HP$53,2,FALSE),"-"))</f>
        <v>-</v>
      </c>
      <c r="L61" s="62" t="str">
        <f>IF(INDEX('do dyżurów'!$DB$32:$DN$41,DYŻURY!L$1,DYŻURY!$A61)="x","-",IFERROR(HLOOKUP(INDEX('do dyżurów'!$DB$32:$DN$41,DYŻURY!L$1,DYŻURY!$A61),'do dyżurów'!$DQ$52:$HP$53,2,FALSE),"-"))</f>
        <v>-</v>
      </c>
    </row>
    <row r="62" spans="1:12" ht="15.75" hidden="1">
      <c r="A62" s="48">
        <v>11</v>
      </c>
      <c r="B62" s="262">
        <f>'do dyżurów'!$DL$1</f>
        <v>0</v>
      </c>
      <c r="C62" s="55" t="str">
        <f>IF(INDEX('do dyżurów'!$DB$32:$DN$41,DYŻURY!C$1,DYŻURY!$A62)="x","-",IFERROR(HLOOKUP(INDEX('do dyżurów'!$DB$32:$DN$41,DYŻURY!C$1,DYŻURY!$A62),'do dyżurów'!$DQ$52:$HP$53,2,FALSE),"-"))</f>
        <v>-</v>
      </c>
      <c r="D62" s="56" t="str">
        <f>IF(INDEX('do dyżurów'!$DB$32:$DN$41,DYŻURY!D$1,DYŻURY!$A62)="x","-",IFERROR(HLOOKUP(INDEX('do dyżurów'!$DB$32:$DN$41,DYŻURY!D$1,DYŻURY!$A62),'do dyżurów'!$DQ$52:$HP$53,2,FALSE),"-"))</f>
        <v>-</v>
      </c>
      <c r="E62" s="57" t="str">
        <f>IF(INDEX('do dyżurów'!$DB$32:$DN$41,DYŻURY!E$1,DYŻURY!$A62)="x","-",IFERROR(HLOOKUP(INDEX('do dyżurów'!$DB$32:$DN$41,DYŻURY!E$1,DYŻURY!$A62),'do dyżurów'!$DQ$52:$HP$53,2,FALSE),"-"))</f>
        <v>-</v>
      </c>
      <c r="F62" s="56" t="str">
        <f>IF(INDEX('do dyżurów'!$DB$32:$DN$41,DYŻURY!F$1,DYŻURY!$A62)="x","-",IFERROR(HLOOKUP(INDEX('do dyżurów'!$DB$32:$DN$41,DYŻURY!F$1,DYŻURY!$A62),'do dyżurów'!$DQ$52:$HP$53,2,FALSE),"-"))</f>
        <v>-</v>
      </c>
      <c r="G62" s="57" t="str">
        <f>IF(INDEX('do dyżurów'!$DB$32:$DN$41,DYŻURY!G$1,DYŻURY!$A62)="x","-",IFERROR(HLOOKUP(INDEX('do dyżurów'!$DB$32:$DN$41,DYŻURY!G$1,DYŻURY!$A62),'do dyżurów'!$DQ$52:$HP$53,2,FALSE),"-"))</f>
        <v>-</v>
      </c>
      <c r="H62" s="56" t="str">
        <f>IF(INDEX('do dyżurów'!$DB$32:$DN$41,DYŻURY!H$1,DYŻURY!$A62)="x","-",IFERROR(HLOOKUP(INDEX('do dyżurów'!$DB$32:$DN$41,DYŻURY!H$1,DYŻURY!$A62),'do dyżurów'!$DQ$52:$HP$53,2,FALSE),"-"))</f>
        <v>-</v>
      </c>
      <c r="I62" s="57" t="str">
        <f>IF(INDEX('do dyżurów'!$DB$32:$DN$41,DYŻURY!I$1,DYŻURY!$A62)="x","-",IFERROR(HLOOKUP(INDEX('do dyżurów'!$DB$32:$DN$41,DYŻURY!I$1,DYŻURY!$A62),'do dyżurów'!$DQ$52:$HP$53,2,FALSE),"-"))</f>
        <v>-</v>
      </c>
      <c r="J62" s="56" t="str">
        <f>IF(INDEX('do dyżurów'!$DB$32:$DN$41,DYŻURY!J$1,DYŻURY!$A62)="x","-",IFERROR(HLOOKUP(INDEX('do dyżurów'!$DB$32:$DN$41,DYŻURY!J$1,DYŻURY!$A62),'do dyżurów'!$DQ$52:$HP$53,2,FALSE),"-"))</f>
        <v>-</v>
      </c>
      <c r="K62" s="57" t="str">
        <f>IF(INDEX('do dyżurów'!$DB$32:$DN$41,DYŻURY!K$1,DYŻURY!$A62)="x","-",IFERROR(HLOOKUP(INDEX('do dyżurów'!$DB$32:$DN$41,DYŻURY!K$1,DYŻURY!$A62),'do dyżurów'!$DQ$52:$HP$53,2,FALSE),"-"))</f>
        <v>-</v>
      </c>
      <c r="L62" s="58" t="str">
        <f>IF(INDEX('do dyżurów'!$DB$32:$DN$41,DYŻURY!L$1,DYŻURY!$A62)="x","-",IFERROR(HLOOKUP(INDEX('do dyżurów'!$DB$32:$DN$41,DYŻURY!L$1,DYŻURY!$A62),'do dyżurów'!$DQ$52:$HP$53,2,FALSE),"-"))</f>
        <v>-</v>
      </c>
    </row>
    <row r="63" spans="1:12" ht="16.5" hidden="1" thickBot="1">
      <c r="A63" s="48">
        <v>12</v>
      </c>
      <c r="B63" s="263"/>
      <c r="C63" s="59" t="str">
        <f>IF(INDEX('do dyżurów'!$DB$32:$DN$41,DYŻURY!C$1,DYŻURY!$A63)="x","-",IFERROR(HLOOKUP(INDEX('do dyżurów'!$DB$32:$DN$41,DYŻURY!C$1,DYŻURY!$A63),'do dyżurów'!$DQ$52:$HP$53,2,FALSE),"-"))</f>
        <v>-</v>
      </c>
      <c r="D63" s="60" t="str">
        <f>IF(INDEX('do dyżurów'!$DB$32:$DN$41,DYŻURY!D$1,DYŻURY!$A63)="x","-",IFERROR(HLOOKUP(INDEX('do dyżurów'!$DB$32:$DN$41,DYŻURY!D$1,DYŻURY!$A63),'do dyżurów'!$DQ$52:$HP$53,2,FALSE),"-"))</f>
        <v>-</v>
      </c>
      <c r="E63" s="61" t="str">
        <f>IF(INDEX('do dyżurów'!$DB$32:$DN$41,DYŻURY!E$1,DYŻURY!$A63)="x","-",IFERROR(HLOOKUP(INDEX('do dyżurów'!$DB$32:$DN$41,DYŻURY!E$1,DYŻURY!$A63),'do dyżurów'!$DQ$52:$HP$53,2,FALSE),"-"))</f>
        <v>-</v>
      </c>
      <c r="F63" s="60" t="str">
        <f>IF(INDEX('do dyżurów'!$DB$32:$DN$41,DYŻURY!F$1,DYŻURY!$A63)="x","-",IFERROR(HLOOKUP(INDEX('do dyżurów'!$DB$32:$DN$41,DYŻURY!F$1,DYŻURY!$A63),'do dyżurów'!$DQ$52:$HP$53,2,FALSE),"-"))</f>
        <v>-</v>
      </c>
      <c r="G63" s="61" t="str">
        <f>IF(INDEX('do dyżurów'!$DB$32:$DN$41,DYŻURY!G$1,DYŻURY!$A63)="x","-",IFERROR(HLOOKUP(INDEX('do dyżurów'!$DB$32:$DN$41,DYŻURY!G$1,DYŻURY!$A63),'do dyżurów'!$DQ$52:$HP$53,2,FALSE),"-"))</f>
        <v>-</v>
      </c>
      <c r="H63" s="60" t="str">
        <f>IF(INDEX('do dyżurów'!$DB$32:$DN$41,DYŻURY!H$1,DYŻURY!$A63)="x","-",IFERROR(HLOOKUP(INDEX('do dyżurów'!$DB$32:$DN$41,DYŻURY!H$1,DYŻURY!$A63),'do dyżurów'!$DQ$52:$HP$53,2,FALSE),"-"))</f>
        <v>-</v>
      </c>
      <c r="I63" s="61" t="str">
        <f>IF(INDEX('do dyżurów'!$DB$32:$DN$41,DYŻURY!I$1,DYŻURY!$A63)="x","-",IFERROR(HLOOKUP(INDEX('do dyżurów'!$DB$32:$DN$41,DYŻURY!I$1,DYŻURY!$A63),'do dyżurów'!$DQ$52:$HP$53,2,FALSE),"-"))</f>
        <v>-</v>
      </c>
      <c r="J63" s="60" t="str">
        <f>IF(INDEX('do dyżurów'!$DB$32:$DN$41,DYŻURY!J$1,DYŻURY!$A63)="x","-",IFERROR(HLOOKUP(INDEX('do dyżurów'!$DB$32:$DN$41,DYŻURY!J$1,DYŻURY!$A63),'do dyżurów'!$DQ$52:$HP$53,2,FALSE),"-"))</f>
        <v>-</v>
      </c>
      <c r="K63" s="61" t="str">
        <f>IF(INDEX('do dyżurów'!$DB$32:$DN$41,DYŻURY!K$1,DYŻURY!$A63)="x","-",IFERROR(HLOOKUP(INDEX('do dyżurów'!$DB$32:$DN$41,DYŻURY!K$1,DYŻURY!$A63),'do dyżurów'!$DQ$52:$HP$53,2,FALSE),"-"))</f>
        <v>-</v>
      </c>
      <c r="L63" s="62" t="str">
        <f>IF(INDEX('do dyżurów'!$DB$32:$DN$41,DYŻURY!L$1,DYŻURY!$A63)="x","-",IFERROR(HLOOKUP(INDEX('do dyżurów'!$DB$32:$DN$41,DYŻURY!L$1,DYŻURY!$A63),'do dyżurów'!$DQ$52:$HP$53,2,FALSE),"-"))</f>
        <v>-</v>
      </c>
    </row>
    <row r="64" spans="1:12" ht="21" customHeight="1" thickBot="1">
      <c r="A64" s="48">
        <v>13</v>
      </c>
      <c r="B64" s="157" t="str">
        <f>'do dyżurów'!$DN$1</f>
        <v>Sala gimn</v>
      </c>
      <c r="C64" s="158" t="str">
        <f>IF(INDEX('do dyżurów'!$DB$32:$DN$41,DYŻURY!C$1,DYŻURY!$A64)="x","-",IFERROR(HLOOKUP(INDEX('do dyżurów'!$DB$32:$DN$41,DYŻURY!C$1,DYŻURY!$A64),'do dyżurów'!$DQ$52:$HP$53,2,FALSE),"-"))</f>
        <v>-</v>
      </c>
      <c r="D64" s="159" t="str">
        <f>IF(INDEX('do dyżurów'!$DB$32:$DN$41,DYŻURY!D$1,DYŻURY!$A64)="x","-",IFERROR(HLOOKUP(INDEX('do dyżurów'!$DB$32:$DN$41,DYŻURY!D$1,DYŻURY!$A64),'do dyżurów'!$DQ$52:$HP$53,2,FALSE),"-"))</f>
        <v>A. Stroński</v>
      </c>
      <c r="E64" s="160" t="str">
        <f>IF(INDEX('do dyżurów'!$DB$32:$DN$41,DYŻURY!E$1,DYŻURY!$A64)="x","-",IFERROR(HLOOKUP(INDEX('do dyżurów'!$DB$32:$DN$41,DYŻURY!E$1,DYŻURY!$A64),'do dyżurów'!$DQ$52:$HP$53,2,FALSE),"-"))</f>
        <v>M. Jabłońska</v>
      </c>
      <c r="F64" s="159" t="str">
        <f>IF(INDEX('do dyżurów'!$DB$32:$DN$41,DYŻURY!F$1,DYŻURY!$A64)="x","-",IFERROR(HLOOKUP(INDEX('do dyżurów'!$DB$32:$DN$41,DYŻURY!F$1,DYŻURY!$A64),'do dyżurów'!$DQ$52:$HP$53,2,FALSE),"-"))</f>
        <v>M. Bilicka</v>
      </c>
      <c r="G64" s="160" t="str">
        <f>IF(INDEX('do dyżurów'!$DB$32:$DN$41,DYŻURY!G$1,DYŻURY!$A64)="x","-",IFERROR(HLOOKUP(INDEX('do dyżurów'!$DB$32:$DN$41,DYŻURY!G$1,DYŻURY!$A64),'do dyżurów'!$DQ$52:$HP$53,2,FALSE),"-"))</f>
        <v>M. Bilicka</v>
      </c>
      <c r="H64" s="159" t="str">
        <f>IF(INDEX('do dyżurów'!$DB$32:$DN$41,DYŻURY!H$1,DYŻURY!$A64)="x","-",IFERROR(HLOOKUP(INDEX('do dyżurów'!$DB$32:$DN$41,DYŻURY!H$1,DYŻURY!$A64),'do dyżurów'!$DQ$52:$HP$53,2,FALSE),"-"))</f>
        <v>J. Banasik</v>
      </c>
      <c r="I64" s="160" t="str">
        <f>IF(INDEX('do dyżurów'!$DB$32:$DN$41,DYŻURY!I$1,DYŻURY!$A64)="x","-",IFERROR(HLOOKUP(INDEX('do dyżurów'!$DB$32:$DN$41,DYŻURY!I$1,DYŻURY!$A64),'do dyżurów'!$DQ$52:$HP$53,2,FALSE),"-"))</f>
        <v>K. Bednarek</v>
      </c>
      <c r="J64" s="159" t="str">
        <f>IF(INDEX('do dyżurów'!$DB$32:$DN$41,DYŻURY!J$1,DYŻURY!$A64)="x","-",IFERROR(HLOOKUP(INDEX('do dyżurów'!$DB$32:$DN$41,DYŻURY!J$1,DYŻURY!$A64),'do dyżurów'!$DQ$52:$HP$53,2,FALSE),"-"))</f>
        <v>K. Bednarek</v>
      </c>
      <c r="K64" s="160" t="str">
        <f>IF(INDEX('do dyżurów'!$DB$32:$DN$41,DYŻURY!K$1,DYŻURY!$A64)="x","-",IFERROR(HLOOKUP(INDEX('do dyżurów'!$DB$32:$DN$41,DYŻURY!K$1,DYŻURY!$A64),'do dyżurów'!$DQ$52:$HP$53,2,FALSE),"-"))</f>
        <v>K. Bednarek</v>
      </c>
      <c r="L64" s="161" t="str">
        <f>IF(INDEX('do dyżurów'!$DB$32:$DN$41,DYŻURY!L$1,DYŻURY!$A64)="x","-",IFERROR(HLOOKUP(INDEX('do dyżurów'!$DB$32:$DN$41,DYŻURY!L$1,DYŻURY!$A64),'do dyżurów'!$DQ$52:$HP$53,2,FALSE),"-"))</f>
        <v>-</v>
      </c>
    </row>
    <row r="66" spans="1:12" ht="19.5" thickBot="1">
      <c r="B66" s="264" t="s">
        <v>155</v>
      </c>
      <c r="C66" s="264"/>
      <c r="D66" s="264"/>
      <c r="E66" s="264"/>
      <c r="F66" s="264"/>
      <c r="G66" s="264"/>
      <c r="H66" s="264"/>
      <c r="I66" s="264"/>
      <c r="J66" s="264"/>
      <c r="K66" s="264"/>
      <c r="L66" s="264"/>
    </row>
    <row r="67" spans="1:12" ht="16.5" thickBot="1">
      <c r="B67" s="50"/>
      <c r="C67" s="51" t="s">
        <v>347</v>
      </c>
      <c r="D67" s="52" t="s">
        <v>348</v>
      </c>
      <c r="E67" s="53" t="s">
        <v>349</v>
      </c>
      <c r="F67" s="52" t="s">
        <v>350</v>
      </c>
      <c r="G67" s="53" t="s">
        <v>351</v>
      </c>
      <c r="H67" s="52" t="s">
        <v>352</v>
      </c>
      <c r="I67" s="53" t="s">
        <v>353</v>
      </c>
      <c r="J67" s="52" t="s">
        <v>354</v>
      </c>
      <c r="K67" s="53" t="s">
        <v>355</v>
      </c>
      <c r="L67" s="54" t="s">
        <v>356</v>
      </c>
    </row>
    <row r="68" spans="1:12" ht="21" customHeight="1" thickBot="1">
      <c r="A68" s="48">
        <v>1</v>
      </c>
      <c r="B68" s="50" t="str">
        <f>'do dyżurów'!$DB$1</f>
        <v>Piętro A</v>
      </c>
      <c r="C68" s="55" t="str">
        <f>IF(INDEX('do dyżurów'!$DB$42:$DN$51,DYŻURY!C$1,DYŻURY!$A68)="x","-",IFERROR(HLOOKUP(INDEX('do dyżurów'!$DB$42:$DN$51,DYŻURY!C$1,DYŻURY!$A68),'do dyżurów'!$DQ$52:$HP$53,2,FALSE),"-"))</f>
        <v>K. Bednarek</v>
      </c>
      <c r="D68" s="56" t="str">
        <f>IF(INDEX('do dyżurów'!$DB$42:$DN$51,DYŻURY!D$1,DYŻURY!$A68)="x","-",IFERROR(HLOOKUP(INDEX('do dyżurów'!$DB$42:$DN$51,DYŻURY!D$1,DYŻURY!$A68),'do dyżurów'!$DQ$52:$HP$53,2,FALSE),"-"))</f>
        <v>M. Mazur</v>
      </c>
      <c r="E68" s="57" t="str">
        <f>IF(INDEX('do dyżurów'!$DB$42:$DN$51,DYŻURY!E$1,DYŻURY!$A68)="x","-",IFERROR(HLOOKUP(INDEX('do dyżurów'!$DB$42:$DN$51,DYŻURY!E$1,DYŻURY!$A68),'do dyżurów'!$DQ$52:$HP$53,2,FALSE),"-"))</f>
        <v>A. Pisarkiewicz</v>
      </c>
      <c r="F68" s="56" t="str">
        <f>IF(INDEX('do dyżurów'!$DB$42:$DN$51,DYŻURY!F$1,DYŻURY!$A68)="x","-",IFERROR(HLOOKUP(INDEX('do dyżurów'!$DB$42:$DN$51,DYŻURY!F$1,DYŻURY!$A68),'do dyżurów'!$DQ$52:$HP$53,2,FALSE),"-"))</f>
        <v>s. M. Wojciechowska</v>
      </c>
      <c r="G68" s="57" t="str">
        <f>IF(INDEX('do dyżurów'!$DB$42:$DN$51,DYŻURY!G$1,DYŻURY!$A68)="x","-",IFERROR(HLOOKUP(INDEX('do dyżurów'!$DB$42:$DN$51,DYŻURY!G$1,DYŻURY!$A68),'do dyżurów'!$DQ$52:$HP$53,2,FALSE),"-"))</f>
        <v>M. Trzepińska</v>
      </c>
      <c r="H68" s="56" t="str">
        <f>IF(INDEX('do dyżurów'!$DB$42:$DN$51,DYŻURY!H$1,DYŻURY!$A68)="x","-",IFERROR(HLOOKUP(INDEX('do dyżurów'!$DB$42:$DN$51,DYŻURY!H$1,DYŻURY!$A68),'do dyżurów'!$DQ$52:$HP$53,2,FALSE),"-"))</f>
        <v>M. Trzepińska</v>
      </c>
      <c r="I68" s="57" t="str">
        <f>IF(INDEX('do dyżurów'!$DB$42:$DN$51,DYŻURY!I$1,DYŻURY!$A68)="x","-",IFERROR(HLOOKUP(INDEX('do dyżurów'!$DB$42:$DN$51,DYŻURY!I$1,DYŻURY!$A68),'do dyżurów'!$DQ$52:$HP$53,2,FALSE),"-"))</f>
        <v>D. Graczyk - Baranowska</v>
      </c>
      <c r="J68" s="56" t="str">
        <f>IF(INDEX('do dyżurów'!$DB$42:$DN$51,DYŻURY!J$1,DYŻURY!$A68)="x","-",IFERROR(HLOOKUP(INDEX('do dyżurów'!$DB$42:$DN$51,DYŻURY!J$1,DYŻURY!$A68),'do dyżurów'!$DQ$52:$HP$53,2,FALSE),"-"))</f>
        <v>D. Graczyk - Baranowska</v>
      </c>
      <c r="K68" s="57" t="str">
        <f>IF(INDEX('do dyżurów'!$DB$42:$DN$51,DYŻURY!K$1,DYŻURY!$A68)="x","-",IFERROR(HLOOKUP(INDEX('do dyżurów'!$DB$42:$DN$51,DYŻURY!K$1,DYŻURY!$A68),'do dyżurów'!$DQ$52:$HP$53,2,FALSE),"-"))</f>
        <v>D. Graczyk - Baranowska</v>
      </c>
      <c r="L68" s="58" t="str">
        <f>IF(INDEX('do dyżurów'!$DB$42:$DN$51,DYŻURY!L$1,DYŻURY!$A68)="x","-",IFERROR(HLOOKUP(INDEX('do dyżurów'!$DB$42:$DN$51,DYŻURY!L$1,DYŻURY!$A68),'do dyżurów'!$DQ$52:$HP$53,2,FALSE),"-"))</f>
        <v>A. Pisarkiewicz</v>
      </c>
    </row>
    <row r="69" spans="1:12" ht="21" customHeight="1" thickBot="1">
      <c r="A69" s="48">
        <v>2</v>
      </c>
      <c r="B69" s="157" t="str">
        <f>'do dyżurów'!$DC$1</f>
        <v>Parter A</v>
      </c>
      <c r="C69" s="158" t="str">
        <f>IF(INDEX('do dyżurów'!$DB$42:$DN$51,DYŻURY!C$1,DYŻURY!$A69)="x","-",IFERROR(HLOOKUP(INDEX('do dyżurów'!$DB$42:$DN$51,DYŻURY!C$1,DYŻURY!$A69),'do dyżurów'!$DQ$52:$HP$53,2,FALSE),"-"))</f>
        <v>J. Mielczarek</v>
      </c>
      <c r="D69" s="159" t="str">
        <f>IF(INDEX('do dyżurów'!$DB$42:$DN$51,DYŻURY!D$1,DYŻURY!$A69)="x","-",IFERROR(HLOOKUP(INDEX('do dyżurów'!$DB$42:$DN$51,DYŻURY!D$1,DYŻURY!$A69),'do dyżurów'!$DQ$52:$HP$53,2,FALSE),"-"))</f>
        <v>J. Mielczarek</v>
      </c>
      <c r="E69" s="160" t="str">
        <f>IF(INDEX('do dyżurów'!$DB$42:$DN$51,DYŻURY!E$1,DYŻURY!$A69)="x","-",IFERROR(HLOOKUP(INDEX('do dyżurów'!$DB$42:$DN$51,DYŻURY!E$1,DYŻURY!$A69),'do dyżurów'!$DQ$52:$HP$53,2,FALSE),"-"))</f>
        <v>A. Grzelak</v>
      </c>
      <c r="F69" s="159" t="str">
        <f>IF(INDEX('do dyżurów'!$DB$42:$DN$51,DYŻURY!F$1,DYŻURY!$A69)="x","-",IFERROR(HLOOKUP(INDEX('do dyżurów'!$DB$42:$DN$51,DYŻURY!F$1,DYŻURY!$A69),'do dyżurów'!$DQ$52:$HP$53,2,FALSE),"-"))</f>
        <v>A. Grzelak</v>
      </c>
      <c r="G69" s="160" t="str">
        <f>IF(INDEX('do dyżurów'!$DB$42:$DN$51,DYŻURY!G$1,DYŻURY!$A69)="x","-",IFERROR(HLOOKUP(INDEX('do dyżurów'!$DB$42:$DN$51,DYŻURY!G$1,DYŻURY!$A69),'do dyżurów'!$DQ$52:$HP$53,2,FALSE),"-"))</f>
        <v>M. Koperska</v>
      </c>
      <c r="H69" s="159" t="str">
        <f>IF(INDEX('do dyżurów'!$DB$42:$DN$51,DYŻURY!H$1,DYŻURY!$A69)="x","-",IFERROR(HLOOKUP(INDEX('do dyżurów'!$DB$42:$DN$51,DYŻURY!H$1,DYŻURY!$A69),'do dyżurów'!$DQ$52:$HP$53,2,FALSE),"-"))</f>
        <v>M. Koperska</v>
      </c>
      <c r="I69" s="160" t="str">
        <f>IF(INDEX('do dyżurów'!$DB$42:$DN$51,DYŻURY!I$1,DYŻURY!$A69)="x","-",IFERROR(HLOOKUP(INDEX('do dyżurów'!$DB$42:$DN$51,DYŻURY!I$1,DYŻURY!$A69),'do dyżurów'!$DQ$52:$HP$53,2,FALSE),"-"))</f>
        <v>H. Andrzejczak</v>
      </c>
      <c r="J69" s="159" t="str">
        <f>IF(INDEX('do dyżurów'!$DB$42:$DN$51,DYŻURY!J$1,DYŻURY!$A69)="x","-",IFERROR(HLOOKUP(INDEX('do dyżurów'!$DB$42:$DN$51,DYŻURY!J$1,DYŻURY!$A69),'do dyżurów'!$DQ$52:$HP$53,2,FALSE),"-"))</f>
        <v>C. Maciejewski</v>
      </c>
      <c r="K69" s="160" t="str">
        <f>IF(INDEX('do dyżurów'!$DB$42:$DN$51,DYŻURY!K$1,DYŻURY!$A69)="x","-",IFERROR(HLOOKUP(INDEX('do dyżurów'!$DB$42:$DN$51,DYŻURY!K$1,DYŻURY!$A69),'do dyżurów'!$DQ$52:$HP$53,2,FALSE),"-"))</f>
        <v>C. Maciejewski</v>
      </c>
      <c r="L69" s="161" t="str">
        <f>IF(INDEX('do dyżurów'!$DB$42:$DN$51,DYŻURY!L$1,DYŻURY!$A69)="x","-",IFERROR(HLOOKUP(INDEX('do dyżurów'!$DB$42:$DN$51,DYŻURY!L$1,DYŻURY!$A69),'do dyżurów'!$DQ$52:$HP$53,2,FALSE),"-"))</f>
        <v>C. Maciejewski</v>
      </c>
    </row>
    <row r="70" spans="1:12" ht="21" customHeight="1" thickBot="1">
      <c r="A70" s="48">
        <v>3</v>
      </c>
      <c r="B70" s="139" t="str">
        <f>'do dyżurów'!$DD$1</f>
        <v>Łącznik</v>
      </c>
      <c r="C70" s="59" t="str">
        <f>IF(INDEX('do dyżurów'!$DB$42:$DN$51,DYŻURY!C$1,DYŻURY!$A70)="x","-",IFERROR(HLOOKUP(INDEX('do dyżurów'!$DB$42:$DN$51,DYŻURY!C$1,DYŻURY!$A70),'do dyżurów'!$DQ$52:$HP$53,2,FALSE),"-"))</f>
        <v>P. Szalkowska - Śliwińska</v>
      </c>
      <c r="D70" s="60" t="str">
        <f>IF(INDEX('do dyżurów'!$DB$42:$DN$51,DYŻURY!D$1,DYŻURY!$A70)="x","-",IFERROR(HLOOKUP(INDEX('do dyżurów'!$DB$42:$DN$51,DYŻURY!D$1,DYŻURY!$A70),'do dyżurów'!$DQ$52:$HP$53,2,FALSE),"-"))</f>
        <v>P. Szalkowska - Śliwińska</v>
      </c>
      <c r="E70" s="61" t="str">
        <f>IF(INDEX('do dyżurów'!$DB$42:$DN$51,DYŻURY!E$1,DYŻURY!$A70)="x","-",IFERROR(HLOOKUP(INDEX('do dyżurów'!$DB$42:$DN$51,DYŻURY!E$1,DYŻURY!$A70),'do dyżurów'!$DQ$52:$HP$53,2,FALSE),"-"))</f>
        <v>P. Szalkowska - Śliwińska</v>
      </c>
      <c r="F70" s="60" t="str">
        <f>IF(INDEX('do dyżurów'!$DB$42:$DN$51,DYŻURY!F$1,DYŻURY!$A70)="x","-",IFERROR(HLOOKUP(INDEX('do dyżurów'!$DB$42:$DN$51,DYŻURY!F$1,DYŻURY!$A70),'do dyżurów'!$DQ$52:$HP$53,2,FALSE),"-"))</f>
        <v>M. Malanowska</v>
      </c>
      <c r="G70" s="61" t="str">
        <f>IF(INDEX('do dyżurów'!$DB$42:$DN$51,DYŻURY!G$1,DYŻURY!$A70)="x","-",IFERROR(HLOOKUP(INDEX('do dyżurów'!$DB$42:$DN$51,DYŻURY!G$1,DYŻURY!$A70),'do dyżurów'!$DQ$52:$HP$53,2,FALSE),"-"))</f>
        <v>E. Kubas</v>
      </c>
      <c r="H70" s="60" t="str">
        <f>IF(INDEX('do dyżurów'!$DB$42:$DN$51,DYŻURY!H$1,DYŻURY!$A70)="x","-",IFERROR(HLOOKUP(INDEX('do dyżurów'!$DB$42:$DN$51,DYŻURY!H$1,DYŻURY!$A70),'do dyżurów'!$DQ$52:$HP$53,2,FALSE),"-"))</f>
        <v>E. Kubas</v>
      </c>
      <c r="I70" s="61" t="str">
        <f>IF(INDEX('do dyżurów'!$DB$42:$DN$51,DYŻURY!I$1,DYŻURY!$A70)="x","-",IFERROR(HLOOKUP(INDEX('do dyżurów'!$DB$42:$DN$51,DYŻURY!I$1,DYŻURY!$A70),'do dyżurów'!$DQ$52:$HP$53,2,FALSE),"-"))</f>
        <v xml:space="preserve">B. Czyżewska </v>
      </c>
      <c r="J70" s="60" t="str">
        <f>IF(INDEX('do dyżurów'!$DB$42:$DN$51,DYŻURY!J$1,DYŻURY!$A70)="x","-",IFERROR(HLOOKUP(INDEX('do dyżurów'!$DB$42:$DN$51,DYŻURY!J$1,DYŻURY!$A70),'do dyżurów'!$DQ$52:$HP$53,2,FALSE),"-"))</f>
        <v>K. Papla - Kielarska</v>
      </c>
      <c r="K70" s="61" t="str">
        <f>IF(INDEX('do dyżurów'!$DB$42:$DN$51,DYŻURY!K$1,DYŻURY!$A70)="x","-",IFERROR(HLOOKUP(INDEX('do dyżurów'!$DB$42:$DN$51,DYŻURY!K$1,DYŻURY!$A70),'do dyżurów'!$DQ$52:$HP$53,2,FALSE),"-"))</f>
        <v>K. Papla - Kielarska</v>
      </c>
      <c r="L70" s="62" t="str">
        <f>IF(INDEX('do dyżurów'!$DB$42:$DN$51,DYŻURY!L$1,DYŻURY!$A70)="x","-",IFERROR(HLOOKUP(INDEX('do dyżurów'!$DB$42:$DN$51,DYŻURY!L$1,DYŻURY!$A70),'do dyżurów'!$DQ$52:$HP$53,2,FALSE),"-"))</f>
        <v xml:space="preserve">B. Czyżewska </v>
      </c>
    </row>
    <row r="71" spans="1:12" ht="21" customHeight="1" thickBot="1">
      <c r="A71" s="48">
        <v>4</v>
      </c>
      <c r="B71" s="140" t="str">
        <f>'do dyżurów'!$DE$1</f>
        <v>Parter B</v>
      </c>
      <c r="C71" s="63" t="str">
        <f>IF(INDEX('do dyżurów'!$DB$42:$DN$51,DYŻURY!C$1,DYŻURY!$A71)="x","-",IFERROR(HLOOKUP(INDEX('do dyżurów'!$DB$42:$DN$51,DYŻURY!C$1,DYŻURY!$A71),'do dyżurów'!$DQ$52:$HP$53,2,FALSE),"-"))</f>
        <v>D. Kowalczyk</v>
      </c>
      <c r="D71" s="64" t="str">
        <f>IF(INDEX('do dyżurów'!$DB$42:$DN$51,DYŻURY!D$1,DYŻURY!$A71)="x","-",IFERROR(HLOOKUP(INDEX('do dyżurów'!$DB$42:$DN$51,DYŻURY!D$1,DYŻURY!$A71),'do dyżurów'!$DQ$52:$HP$53,2,FALSE),"-"))</f>
        <v>M. Majewski</v>
      </c>
      <c r="E71" s="65" t="str">
        <f>IF(INDEX('do dyżurów'!$DB$42:$DN$51,DYŻURY!E$1,DYŻURY!$A71)="x","-",IFERROR(HLOOKUP(INDEX('do dyżurów'!$DB$42:$DN$51,DYŻURY!E$1,DYŻURY!$A71),'do dyżurów'!$DQ$52:$HP$53,2,FALSE),"-"))</f>
        <v>M. Majewski</v>
      </c>
      <c r="F71" s="64" t="str">
        <f>IF(INDEX('do dyżurów'!$DB$42:$DN$51,DYŻURY!F$1,DYŻURY!$A71)="x","-",IFERROR(HLOOKUP(INDEX('do dyżurów'!$DB$42:$DN$51,DYŻURY!F$1,DYŻURY!$A71),'do dyżurów'!$DQ$52:$HP$53,2,FALSE),"-"))</f>
        <v>P. Marynowski</v>
      </c>
      <c r="G71" s="65" t="str">
        <f>IF(INDEX('do dyżurów'!$DB$42:$DN$51,DYŻURY!G$1,DYŻURY!$A71)="x","-",IFERROR(HLOOKUP(INDEX('do dyżurów'!$DB$42:$DN$51,DYŻURY!G$1,DYŻURY!$A71),'do dyżurów'!$DQ$52:$HP$53,2,FALSE),"-"))</f>
        <v>K. Papla - Kielarska</v>
      </c>
      <c r="H71" s="64" t="str">
        <f>IF(INDEX('do dyżurów'!$DB$42:$DN$51,DYŻURY!H$1,DYŻURY!$A71)="x","-",IFERROR(HLOOKUP(INDEX('do dyżurów'!$DB$42:$DN$51,DYŻURY!H$1,DYŻURY!$A71),'do dyżurów'!$DQ$52:$HP$53,2,FALSE),"-"))</f>
        <v>M. Kazimierski</v>
      </c>
      <c r="I71" s="65" t="str">
        <f>IF(INDEX('do dyżurów'!$DB$42:$DN$51,DYŻURY!I$1,DYŻURY!$A71)="x","-",IFERROR(HLOOKUP(INDEX('do dyżurów'!$DB$42:$DN$51,DYŻURY!I$1,DYŻURY!$A71),'do dyżurów'!$DQ$52:$HP$53,2,FALSE),"-"))</f>
        <v>B. Górecki</v>
      </c>
      <c r="J71" s="64" t="str">
        <f>IF(INDEX('do dyżurów'!$DB$42:$DN$51,DYŻURY!J$1,DYŻURY!$A71)="x","-",IFERROR(HLOOKUP(INDEX('do dyżurów'!$DB$42:$DN$51,DYŻURY!J$1,DYŻURY!$A71),'do dyżurów'!$DQ$52:$HP$53,2,FALSE),"-"))</f>
        <v>B. Górecki</v>
      </c>
      <c r="K71" s="65" t="str">
        <f>IF(INDEX('do dyżurów'!$DB$42:$DN$51,DYŻURY!K$1,DYŻURY!$A71)="x","-",IFERROR(HLOOKUP(INDEX('do dyżurów'!$DB$42:$DN$51,DYŻURY!K$1,DYŻURY!$A71),'do dyżurów'!$DQ$52:$HP$53,2,FALSE),"-"))</f>
        <v>B. Górecki</v>
      </c>
      <c r="L71" s="66" t="str">
        <f>IF(INDEX('do dyżurów'!$DB$42:$DN$51,DYŻURY!L$1,DYŻURY!$A71)="x","-",IFERROR(HLOOKUP(INDEX('do dyżurów'!$DB$42:$DN$51,DYŻURY!L$1,DYŻURY!$A71),'do dyżurów'!$DQ$52:$HP$53,2,FALSE),"-"))</f>
        <v>B. Górecki</v>
      </c>
    </row>
    <row r="72" spans="1:12" ht="21" customHeight="1" thickBot="1">
      <c r="A72" s="48">
        <v>5</v>
      </c>
      <c r="B72" s="50" t="str">
        <f>'do dyżurów'!$DF$1</f>
        <v>Piętro B</v>
      </c>
      <c r="C72" s="55" t="str">
        <f>IF(INDEX('do dyżurów'!$DB$42:$DN$51,DYŻURY!C$1,DYŻURY!$A72)="x","-",IFERROR(HLOOKUP(INDEX('do dyżurów'!$DB$42:$DN$51,DYŻURY!C$1,DYŻURY!$A72),'do dyżurów'!$DQ$52:$HP$53,2,FALSE),"-"))</f>
        <v>A. Ziarkowska</v>
      </c>
      <c r="D72" s="56" t="str">
        <f>IF(INDEX('do dyżurów'!$DB$42:$DN$51,DYŻURY!D$1,DYŻURY!$A72)="x","-",IFERROR(HLOOKUP(INDEX('do dyżurów'!$DB$42:$DN$51,DYŻURY!D$1,DYŻURY!$A72),'do dyżurów'!$DQ$52:$HP$53,2,FALSE),"-"))</f>
        <v>A. Ziarkowska</v>
      </c>
      <c r="E72" s="57" t="str">
        <f>IF(INDEX('do dyżurów'!$DB$42:$DN$51,DYŻURY!E$1,DYŻURY!$A72)="x","-",IFERROR(HLOOKUP(INDEX('do dyżurów'!$DB$42:$DN$51,DYŻURY!E$1,DYŻURY!$A72),'do dyżurów'!$DQ$52:$HP$53,2,FALSE),"-"))</f>
        <v>A. Ziarkowska</v>
      </c>
      <c r="F72" s="56" t="str">
        <f>IF(INDEX('do dyżurów'!$DB$42:$DN$51,DYŻURY!F$1,DYŻURY!$A72)="x","-",IFERROR(HLOOKUP(INDEX('do dyżurów'!$DB$42:$DN$51,DYŻURY!F$1,DYŻURY!$A72),'do dyżurów'!$DQ$52:$HP$53,2,FALSE),"-"))</f>
        <v>A. Wasiak</v>
      </c>
      <c r="G72" s="57" t="str">
        <f>IF(INDEX('do dyżurów'!$DB$42:$DN$51,DYŻURY!G$1,DYŻURY!$A72)="x","-",IFERROR(HLOOKUP(INDEX('do dyżurów'!$DB$42:$DN$51,DYŻURY!G$1,DYŻURY!$A72),'do dyżurów'!$DQ$52:$HP$53,2,FALSE),"-"))</f>
        <v>A. Wasiak</v>
      </c>
      <c r="H72" s="56" t="str">
        <f>IF(INDEX('do dyżurów'!$DB$42:$DN$51,DYŻURY!H$1,DYŻURY!$A72)="x","-",IFERROR(HLOOKUP(INDEX('do dyżurów'!$DB$42:$DN$51,DYŻURY!H$1,DYŻURY!$A72),'do dyżurów'!$DQ$52:$HP$53,2,FALSE),"-"))</f>
        <v>Al. Saganiak</v>
      </c>
      <c r="I72" s="57" t="str">
        <f>IF(INDEX('do dyżurów'!$DB$42:$DN$51,DYŻURY!I$1,DYŻURY!$A72)="x","-",IFERROR(HLOOKUP(INDEX('do dyżurów'!$DB$42:$DN$51,DYŻURY!I$1,DYŻURY!$A72),'do dyżurów'!$DQ$52:$HP$53,2,FALSE),"-"))</f>
        <v>D. Kuleta</v>
      </c>
      <c r="J72" s="56" t="str">
        <f>IF(INDEX('do dyżurów'!$DB$42:$DN$51,DYŻURY!J$1,DYŻURY!$A72)="x","-",IFERROR(HLOOKUP(INDEX('do dyżurów'!$DB$42:$DN$51,DYŻURY!J$1,DYŻURY!$A72),'do dyżurów'!$DQ$52:$HP$53,2,FALSE),"-"))</f>
        <v>D. Kuleta</v>
      </c>
      <c r="K72" s="57" t="str">
        <f>IF(INDEX('do dyżurów'!$DB$42:$DN$51,DYŻURY!K$1,DYŻURY!$A72)="x","-",IFERROR(HLOOKUP(INDEX('do dyżurów'!$DB$42:$DN$51,DYŻURY!K$1,DYŻURY!$A72),'do dyżurów'!$DQ$52:$HP$53,2,FALSE),"-"))</f>
        <v>D. Kuleta</v>
      </c>
      <c r="L72" s="58" t="str">
        <f>IF(INDEX('do dyżurów'!$DB$42:$DN$51,DYŻURY!L$1,DYŻURY!$A72)="x","-",IFERROR(HLOOKUP(INDEX('do dyżurów'!$DB$42:$DN$51,DYŻURY!L$1,DYŻURY!$A72),'do dyżurów'!$DQ$52:$HP$53,2,FALSE),"-"))</f>
        <v>E. Kubas</v>
      </c>
    </row>
    <row r="73" spans="1:12" ht="21" customHeight="1" thickBot="1">
      <c r="A73" s="48">
        <v>6</v>
      </c>
      <c r="B73" s="157" t="str">
        <f>'do dyżurów'!$DG$1</f>
        <v>Niski parter B</v>
      </c>
      <c r="C73" s="158" t="str">
        <f>IF(INDEX('do dyżurów'!$DB$42:$DN$51,DYŻURY!C$1,DYŻURY!$A73)="x","-",IFERROR(HLOOKUP(INDEX('do dyżurów'!$DB$42:$DN$51,DYŻURY!C$1,DYŻURY!$A73),'do dyżurów'!$DQ$52:$HP$53,2,FALSE),"-"))</f>
        <v>J. Bagrowska</v>
      </c>
      <c r="D73" s="159" t="str">
        <f>IF(INDEX('do dyżurów'!$DB$42:$DN$51,DYŻURY!D$1,DYŻURY!$A73)="x","-",IFERROR(HLOOKUP(INDEX('do dyżurów'!$DB$42:$DN$51,DYŻURY!D$1,DYŻURY!$A73),'do dyżurów'!$DQ$52:$HP$53,2,FALSE),"-"))</f>
        <v>K. Andrzejczak</v>
      </c>
      <c r="E73" s="160" t="str">
        <f>IF(INDEX('do dyżurów'!$DB$42:$DN$51,DYŻURY!E$1,DYŻURY!$A73)="x","-",IFERROR(HLOOKUP(INDEX('do dyżurów'!$DB$42:$DN$51,DYŻURY!E$1,DYŻURY!$A73),'do dyżurów'!$DQ$52:$HP$53,2,FALSE),"-"))</f>
        <v>A. Matysiak</v>
      </c>
      <c r="F73" s="159" t="str">
        <f>IF(INDEX('do dyżurów'!$DB$42:$DN$51,DYŻURY!F$1,DYŻURY!$A73)="x","-",IFERROR(HLOOKUP(INDEX('do dyżurów'!$DB$42:$DN$51,DYŻURY!F$1,DYŻURY!$A73),'do dyżurów'!$DQ$52:$HP$53,2,FALSE),"-"))</f>
        <v>A. Matysiak</v>
      </c>
      <c r="G73" s="160" t="str">
        <f>IF(INDEX('do dyżurów'!$DB$42:$DN$51,DYŻURY!G$1,DYŻURY!$A73)="x","-",IFERROR(HLOOKUP(INDEX('do dyżurów'!$DB$42:$DN$51,DYŻURY!G$1,DYŻURY!$A73),'do dyżurów'!$DQ$52:$HP$53,2,FALSE),"-"))</f>
        <v>I. Kawka</v>
      </c>
      <c r="H73" s="159" t="str">
        <f>IF(INDEX('do dyżurów'!$DB$42:$DN$51,DYŻURY!H$1,DYŻURY!$A73)="x","-",IFERROR(HLOOKUP(INDEX('do dyżurów'!$DB$42:$DN$51,DYŻURY!H$1,DYŻURY!$A73),'do dyżurów'!$DQ$52:$HP$53,2,FALSE),"-"))</f>
        <v>I. Kawka</v>
      </c>
      <c r="I73" s="160" t="str">
        <f>IF(INDEX('do dyżurów'!$DB$42:$DN$51,DYŻURY!I$1,DYŻURY!$A73)="x","-",IFERROR(HLOOKUP(INDEX('do dyżurów'!$DB$42:$DN$51,DYŻURY!I$1,DYŻURY!$A73),'do dyżurów'!$DQ$52:$HP$53,2,FALSE),"-"))</f>
        <v>I. Lewandowska</v>
      </c>
      <c r="J73" s="159" t="str">
        <f>IF(INDEX('do dyżurów'!$DB$42:$DN$51,DYŻURY!J$1,DYŻURY!$A73)="x","-",IFERROR(HLOOKUP(INDEX('do dyżurów'!$DB$42:$DN$51,DYŻURY!J$1,DYŻURY!$A73),'do dyżurów'!$DQ$52:$HP$53,2,FALSE),"-"))</f>
        <v>I. Lewandowska</v>
      </c>
      <c r="K73" s="160" t="str">
        <f>IF(INDEX('do dyżurów'!$DB$42:$DN$51,DYŻURY!K$1,DYŻURY!$A73)="x","-",IFERROR(HLOOKUP(INDEX('do dyżurów'!$DB$42:$DN$51,DYŻURY!K$1,DYŻURY!$A73),'do dyżurów'!$DQ$52:$HP$53,2,FALSE),"-"))</f>
        <v>I. Lewandowska</v>
      </c>
      <c r="L73" s="161" t="str">
        <f>IF(INDEX('do dyżurów'!$DB$42:$DN$51,DYŻURY!L$1,DYŻURY!$A73)="x","-",IFERROR(HLOOKUP(INDEX('do dyżurów'!$DB$42:$DN$51,DYŻURY!L$1,DYŻURY!$A73),'do dyżurów'!$DQ$52:$HP$53,2,FALSE),"-"))</f>
        <v>P. Marynowski</v>
      </c>
    </row>
    <row r="74" spans="1:12" ht="15.75">
      <c r="A74" s="48">
        <v>7</v>
      </c>
      <c r="B74" s="265" t="str">
        <f>'do dyżurów'!$DH$1</f>
        <v>Plac szkolny</v>
      </c>
      <c r="C74" s="63" t="str">
        <f>IF(INDEX('do dyżurów'!$DB$42:$DN$51,DYŻURY!C$1,DYŻURY!$A74)="x","-",IFERROR(HLOOKUP(INDEX('do dyżurów'!$DB$42:$DN$51,DYŻURY!C$1,DYŻURY!$A74),'do dyżurów'!$DQ$52:$HP$53,2,FALSE),"-"))</f>
        <v>-</v>
      </c>
      <c r="D74" s="64" t="str">
        <f>IF(INDEX('do dyżurów'!$DB$42:$DN$51,DYŻURY!D$1,DYŻURY!$A74)="x","-",IFERROR(HLOOKUP(INDEX('do dyżurów'!$DB$42:$DN$51,DYŻURY!D$1,DYŻURY!$A74),'do dyżurów'!$DQ$52:$HP$53,2,FALSE),"-"))</f>
        <v>H. Przybysz</v>
      </c>
      <c r="E74" s="65" t="str">
        <f>IF(INDEX('do dyżurów'!$DB$42:$DN$51,DYŻURY!E$1,DYŻURY!$A74)="x","-",IFERROR(HLOOKUP(INDEX('do dyżurów'!$DB$42:$DN$51,DYŻURY!E$1,DYŻURY!$A74),'do dyżurów'!$DQ$52:$HP$53,2,FALSE),"-"))</f>
        <v>H. Przybysz</v>
      </c>
      <c r="F74" s="64" t="str">
        <f>IF(INDEX('do dyżurów'!$DB$42:$DN$51,DYŻURY!F$1,DYŻURY!$A74)="x","-",IFERROR(HLOOKUP(INDEX('do dyżurów'!$DB$42:$DN$51,DYŻURY!F$1,DYŻURY!$A74),'do dyżurów'!$DQ$52:$HP$53,2,FALSE),"-"))</f>
        <v>H. Przybysz</v>
      </c>
      <c r="G74" s="65" t="str">
        <f>IF(INDEX('do dyżurów'!$DB$42:$DN$51,DYŻURY!G$1,DYŻURY!$A74)="x","-",IFERROR(HLOOKUP(INDEX('do dyżurów'!$DB$42:$DN$51,DYŻURY!G$1,DYŻURY!$A74),'do dyżurów'!$DQ$52:$HP$53,2,FALSE),"-"))</f>
        <v>A. Grzelak</v>
      </c>
      <c r="H74" s="64" t="str">
        <f>IF(INDEX('do dyżurów'!$DB$42:$DN$51,DYŻURY!H$1,DYŻURY!$A74)="x","-",IFERROR(HLOOKUP(INDEX('do dyżurów'!$DB$42:$DN$51,DYŻURY!H$1,DYŻURY!$A74),'do dyżurów'!$DQ$52:$HP$53,2,FALSE),"-"))</f>
        <v>A. Grzelak</v>
      </c>
      <c r="I74" s="65" t="str">
        <f>IF(INDEX('do dyżurów'!$DB$42:$DN$51,DYŻURY!I$1,DYŻURY!$A74)="x","-",IFERROR(HLOOKUP(INDEX('do dyżurów'!$DB$42:$DN$51,DYŻURY!I$1,DYŻURY!$A74),'do dyżurów'!$DQ$52:$HP$53,2,FALSE),"-"))</f>
        <v>M. Malanowska</v>
      </c>
      <c r="J74" s="64" t="str">
        <f>IF(INDEX('do dyżurów'!$DB$42:$DN$51,DYŻURY!J$1,DYŻURY!$A74)="x","-",IFERROR(HLOOKUP(INDEX('do dyżurów'!$DB$42:$DN$51,DYŻURY!J$1,DYŻURY!$A74),'do dyżurów'!$DQ$52:$HP$53,2,FALSE),"-"))</f>
        <v>M. Malanowska</v>
      </c>
      <c r="K74" s="65" t="str">
        <f>IF(INDEX('do dyżurów'!$DB$42:$DN$51,DYŻURY!K$1,DYŻURY!$A74)="x","-",IFERROR(HLOOKUP(INDEX('do dyżurów'!$DB$42:$DN$51,DYŻURY!K$1,DYŻURY!$A74),'do dyżurów'!$DQ$52:$HP$53,2,FALSE),"-"))</f>
        <v>M. Malanowska</v>
      </c>
      <c r="L74" s="66" t="str">
        <f>IF(INDEX('do dyżurów'!$DB$42:$DN$51,DYŻURY!L$1,DYŻURY!$A74)="x","-",IFERROR(HLOOKUP(INDEX('do dyżurów'!$DB$42:$DN$51,DYŻURY!L$1,DYŻURY!$A74),'do dyżurów'!$DQ$52:$HP$53,2,FALSE),"-"))</f>
        <v>-</v>
      </c>
    </row>
    <row r="75" spans="1:12" ht="16.5" thickBot="1">
      <c r="A75" s="48">
        <v>8</v>
      </c>
      <c r="B75" s="265"/>
      <c r="C75" s="63" t="str">
        <f>IF(INDEX('do dyżurów'!$DB$42:$DN$51,DYŻURY!C$1,DYŻURY!$A75)="x","-",IFERROR(HLOOKUP(INDEX('do dyżurów'!$DB$42:$DN$51,DYŻURY!C$1,DYŻURY!$A75),'do dyżurów'!$DQ$52:$HP$53,2,FALSE),"-"))</f>
        <v>-</v>
      </c>
      <c r="D75" s="64" t="str">
        <f>IF(INDEX('do dyżurów'!$DB$42:$DN$51,DYŻURY!D$1,DYŻURY!$A75)="x","-",IFERROR(HLOOKUP(INDEX('do dyżurów'!$DB$42:$DN$51,DYŻURY!D$1,DYŻURY!$A75),'do dyżurów'!$DQ$52:$HP$53,2,FALSE),"-"))</f>
        <v>M. Mroczkowska</v>
      </c>
      <c r="E75" s="65" t="str">
        <f>IF(INDEX('do dyżurów'!$DB$42:$DN$51,DYŻURY!E$1,DYŻURY!$A75)="x","-",IFERROR(HLOOKUP(INDEX('do dyżurów'!$DB$42:$DN$51,DYŻURY!E$1,DYŻURY!$A75),'do dyżurów'!$DQ$52:$HP$53,2,FALSE),"-"))</f>
        <v>D. Kowalczyk</v>
      </c>
      <c r="F75" s="64" t="str">
        <f>IF(INDEX('do dyżurów'!$DB$42:$DN$51,DYŻURY!F$1,DYŻURY!$A75)="x","-",IFERROR(HLOOKUP(INDEX('do dyżurów'!$DB$42:$DN$51,DYŻURY!F$1,DYŻURY!$A75),'do dyżurów'!$DQ$52:$HP$53,2,FALSE),"-"))</f>
        <v>K. Błaszczyk</v>
      </c>
      <c r="G75" s="65" t="str">
        <f>IF(INDEX('do dyżurów'!$DB$42:$DN$51,DYŻURY!G$1,DYŻURY!$A75)="x","-",IFERROR(HLOOKUP(INDEX('do dyżurów'!$DB$42:$DN$51,DYŻURY!G$1,DYŻURY!$A75),'do dyżurów'!$DQ$52:$HP$53,2,FALSE),"-"))</f>
        <v>K. Błaszczyk</v>
      </c>
      <c r="H75" s="64" t="str">
        <f>IF(INDEX('do dyżurów'!$DB$42:$DN$51,DYŻURY!H$1,DYŻURY!$A75)="x","-",IFERROR(HLOOKUP(INDEX('do dyżurów'!$DB$42:$DN$51,DYŻURY!H$1,DYŻURY!$A75),'do dyżurów'!$DQ$52:$HP$53,2,FALSE),"-"))</f>
        <v>H. Przybysz</v>
      </c>
      <c r="I75" s="65" t="str">
        <f>IF(INDEX('do dyżurów'!$DB$42:$DN$51,DYŻURY!I$1,DYŻURY!$A75)="x","-",IFERROR(HLOOKUP(INDEX('do dyżurów'!$DB$42:$DN$51,DYŻURY!I$1,DYŻURY!$A75),'do dyżurów'!$DQ$52:$HP$53,2,FALSE),"-"))</f>
        <v>P. Szalkowska - Śliwińska</v>
      </c>
      <c r="J75" s="64" t="str">
        <f>IF(INDEX('do dyżurów'!$DB$42:$DN$51,DYŻURY!J$1,DYŻURY!$A75)="x","-",IFERROR(HLOOKUP(INDEX('do dyżurów'!$DB$42:$DN$51,DYŻURY!J$1,DYŻURY!$A75),'do dyżurów'!$DQ$52:$HP$53,2,FALSE),"-"))</f>
        <v>P. Szalkowska - Śliwińska</v>
      </c>
      <c r="K75" s="65" t="str">
        <f>IF(INDEX('do dyżurów'!$DB$42:$DN$51,DYŻURY!K$1,DYŻURY!$A75)="x","-",IFERROR(HLOOKUP(INDEX('do dyżurów'!$DB$42:$DN$51,DYŻURY!K$1,DYŻURY!$A75),'do dyżurów'!$DQ$52:$HP$53,2,FALSE),"-"))</f>
        <v>P. Szalkowska - Śliwińska</v>
      </c>
      <c r="L75" s="66" t="str">
        <f>IF(INDEX('do dyżurów'!$DB$42:$DN$51,DYŻURY!L$1,DYŻURY!$A75)="x","-",IFERROR(HLOOKUP(INDEX('do dyżurów'!$DB$42:$DN$51,DYŻURY!L$1,DYŻURY!$A75),'do dyżurów'!$DQ$52:$HP$53,2,FALSE),"-"))</f>
        <v>-</v>
      </c>
    </row>
    <row r="76" spans="1:12" ht="15.75" hidden="1">
      <c r="A76" s="48">
        <v>9</v>
      </c>
      <c r="B76" s="262">
        <f>'do dyżurów'!$DJ$1</f>
        <v>0</v>
      </c>
      <c r="C76" s="55" t="str">
        <f>IF(INDEX('do dyżurów'!$DB$42:$DN$51,DYŻURY!C$1,DYŻURY!$A76)="x","-",IFERROR(HLOOKUP(INDEX('do dyżurów'!$DB$42:$DN$51,DYŻURY!C$1,DYŻURY!$A76),'do dyżurów'!$DQ$52:$HP$53,2,FALSE),"-"))</f>
        <v>-</v>
      </c>
      <c r="D76" s="56" t="str">
        <f>IF(INDEX('do dyżurów'!$DB$42:$DN$51,DYŻURY!D$1,DYŻURY!$A76)="x","-",IFERROR(HLOOKUP(INDEX('do dyżurów'!$DB$42:$DN$51,DYŻURY!D$1,DYŻURY!$A76),'do dyżurów'!$DQ$52:$HP$53,2,FALSE),"-"))</f>
        <v>-</v>
      </c>
      <c r="E76" s="57" t="str">
        <f>IF(INDEX('do dyżurów'!$DB$42:$DN$51,DYŻURY!E$1,DYŻURY!$A76)="x","-",IFERROR(HLOOKUP(INDEX('do dyżurów'!$DB$42:$DN$51,DYŻURY!E$1,DYŻURY!$A76),'do dyżurów'!$DQ$52:$HP$53,2,FALSE),"-"))</f>
        <v>-</v>
      </c>
      <c r="F76" s="56" t="str">
        <f>IF(INDEX('do dyżurów'!$DB$42:$DN$51,DYŻURY!F$1,DYŻURY!$A76)="x","-",IFERROR(HLOOKUP(INDEX('do dyżurów'!$DB$42:$DN$51,DYŻURY!F$1,DYŻURY!$A76),'do dyżurów'!$DQ$52:$HP$53,2,FALSE),"-"))</f>
        <v>-</v>
      </c>
      <c r="G76" s="57" t="str">
        <f>IF(INDEX('do dyżurów'!$DB$42:$DN$51,DYŻURY!G$1,DYŻURY!$A76)="x","-",IFERROR(HLOOKUP(INDEX('do dyżurów'!$DB$42:$DN$51,DYŻURY!G$1,DYŻURY!$A76),'do dyżurów'!$DQ$52:$HP$53,2,FALSE),"-"))</f>
        <v>-</v>
      </c>
      <c r="H76" s="56" t="str">
        <f>IF(INDEX('do dyżurów'!$DB$42:$DN$51,DYŻURY!H$1,DYŻURY!$A76)="x","-",IFERROR(HLOOKUP(INDEX('do dyżurów'!$DB$42:$DN$51,DYŻURY!H$1,DYŻURY!$A76),'do dyżurów'!$DQ$52:$HP$53,2,FALSE),"-"))</f>
        <v>-</v>
      </c>
      <c r="I76" s="57" t="str">
        <f>IF(INDEX('do dyżurów'!$DB$42:$DN$51,DYŻURY!I$1,DYŻURY!$A76)="x","-",IFERROR(HLOOKUP(INDEX('do dyżurów'!$DB$42:$DN$51,DYŻURY!I$1,DYŻURY!$A76),'do dyżurów'!$DQ$52:$HP$53,2,FALSE),"-"))</f>
        <v>-</v>
      </c>
      <c r="J76" s="56" t="str">
        <f>IF(INDEX('do dyżurów'!$DB$42:$DN$51,DYŻURY!J$1,DYŻURY!$A76)="x","-",IFERROR(HLOOKUP(INDEX('do dyżurów'!$DB$42:$DN$51,DYŻURY!J$1,DYŻURY!$A76),'do dyżurów'!$DQ$52:$HP$53,2,FALSE),"-"))</f>
        <v>-</v>
      </c>
      <c r="K76" s="57" t="str">
        <f>IF(INDEX('do dyżurów'!$DB$42:$DN$51,DYŻURY!K$1,DYŻURY!$A76)="x","-",IFERROR(HLOOKUP(INDEX('do dyżurów'!$DB$42:$DN$51,DYŻURY!K$1,DYŻURY!$A76),'do dyżurów'!$DQ$52:$HP$53,2,FALSE),"-"))</f>
        <v>-</v>
      </c>
      <c r="L76" s="58" t="str">
        <f>IF(INDEX('do dyżurów'!$DB$42:$DN$51,DYŻURY!L$1,DYŻURY!$A76)="x","-",IFERROR(HLOOKUP(INDEX('do dyżurów'!$DB$42:$DN$51,DYŻURY!L$1,DYŻURY!$A76),'do dyżurów'!$DQ$52:$HP$53,2,FALSE),"-"))</f>
        <v>-</v>
      </c>
    </row>
    <row r="77" spans="1:12" ht="16.5" hidden="1" thickBot="1">
      <c r="A77" s="48">
        <v>10</v>
      </c>
      <c r="B77" s="263"/>
      <c r="C77" s="59" t="str">
        <f>IF(INDEX('do dyżurów'!$DB$42:$DN$51,DYŻURY!C$1,DYŻURY!$A77)="x","-",IFERROR(HLOOKUP(INDEX('do dyżurów'!$DB$42:$DN$51,DYŻURY!C$1,DYŻURY!$A77),'do dyżurów'!$DQ$52:$HP$53,2,FALSE),"-"))</f>
        <v>-</v>
      </c>
      <c r="D77" s="60" t="str">
        <f>IF(INDEX('do dyżurów'!$DB$42:$DN$51,DYŻURY!D$1,DYŻURY!$A77)="x","-",IFERROR(HLOOKUP(INDEX('do dyżurów'!$DB$42:$DN$51,DYŻURY!D$1,DYŻURY!$A77),'do dyżurów'!$DQ$52:$HP$53,2,FALSE),"-"))</f>
        <v>-</v>
      </c>
      <c r="E77" s="61" t="str">
        <f>IF(INDEX('do dyżurów'!$DB$42:$DN$51,DYŻURY!E$1,DYŻURY!$A77)="x","-",IFERROR(HLOOKUP(INDEX('do dyżurów'!$DB$42:$DN$51,DYŻURY!E$1,DYŻURY!$A77),'do dyżurów'!$DQ$52:$HP$53,2,FALSE),"-"))</f>
        <v>-</v>
      </c>
      <c r="F77" s="60" t="str">
        <f>IF(INDEX('do dyżurów'!$DB$42:$DN$51,DYŻURY!F$1,DYŻURY!$A77)="x","-",IFERROR(HLOOKUP(INDEX('do dyżurów'!$DB$42:$DN$51,DYŻURY!F$1,DYŻURY!$A77),'do dyżurów'!$DQ$52:$HP$53,2,FALSE),"-"))</f>
        <v>-</v>
      </c>
      <c r="G77" s="61" t="str">
        <f>IF(INDEX('do dyżurów'!$DB$42:$DN$51,DYŻURY!G$1,DYŻURY!$A77)="x","-",IFERROR(HLOOKUP(INDEX('do dyżurów'!$DB$42:$DN$51,DYŻURY!G$1,DYŻURY!$A77),'do dyżurów'!$DQ$52:$HP$53,2,FALSE),"-"))</f>
        <v>-</v>
      </c>
      <c r="H77" s="60" t="str">
        <f>IF(INDEX('do dyżurów'!$DB$42:$DN$51,DYŻURY!H$1,DYŻURY!$A77)="x","-",IFERROR(HLOOKUP(INDEX('do dyżurów'!$DB$42:$DN$51,DYŻURY!H$1,DYŻURY!$A77),'do dyżurów'!$DQ$52:$HP$53,2,FALSE),"-"))</f>
        <v>-</v>
      </c>
      <c r="I77" s="61" t="str">
        <f>IF(INDEX('do dyżurów'!$DB$42:$DN$51,DYŻURY!I$1,DYŻURY!$A77)="x","-",IFERROR(HLOOKUP(INDEX('do dyżurów'!$DB$42:$DN$51,DYŻURY!I$1,DYŻURY!$A77),'do dyżurów'!$DQ$52:$HP$53,2,FALSE),"-"))</f>
        <v>-</v>
      </c>
      <c r="J77" s="60" t="str">
        <f>IF(INDEX('do dyżurów'!$DB$42:$DN$51,DYŻURY!J$1,DYŻURY!$A77)="x","-",IFERROR(HLOOKUP(INDEX('do dyżurów'!$DB$42:$DN$51,DYŻURY!J$1,DYŻURY!$A77),'do dyżurów'!$DQ$52:$HP$53,2,FALSE),"-"))</f>
        <v>-</v>
      </c>
      <c r="K77" s="61" t="str">
        <f>IF(INDEX('do dyżurów'!$DB$42:$DN$51,DYŻURY!K$1,DYŻURY!$A77)="x","-",IFERROR(HLOOKUP(INDEX('do dyżurów'!$DB$42:$DN$51,DYŻURY!K$1,DYŻURY!$A77),'do dyżurów'!$DQ$52:$HP$53,2,FALSE),"-"))</f>
        <v>-</v>
      </c>
      <c r="L77" s="62" t="str">
        <f>IF(INDEX('do dyżurów'!$DB$42:$DN$51,DYŻURY!L$1,DYŻURY!$A77)="x","-",IFERROR(HLOOKUP(INDEX('do dyżurów'!$DB$42:$DN$51,DYŻURY!L$1,DYŻURY!$A77),'do dyżurów'!$DQ$52:$HP$53,2,FALSE),"-"))</f>
        <v>-</v>
      </c>
    </row>
    <row r="78" spans="1:12" ht="15.75" hidden="1">
      <c r="A78" s="48">
        <v>11</v>
      </c>
      <c r="B78" s="262">
        <f>'do dyżurów'!$DL$1</f>
        <v>0</v>
      </c>
      <c r="C78" s="55" t="str">
        <f>IF(INDEX('do dyżurów'!$DB$42:$DN$51,DYŻURY!C$1,DYŻURY!$A78)="x","-",IFERROR(HLOOKUP(INDEX('do dyżurów'!$DB$42:$DN$51,DYŻURY!C$1,DYŻURY!$A78),'do dyżurów'!$DQ$52:$HP$53,2,FALSE),"-"))</f>
        <v>-</v>
      </c>
      <c r="D78" s="56" t="str">
        <f>IF(INDEX('do dyżurów'!$DB$42:$DN$51,DYŻURY!D$1,DYŻURY!$A78)="x","-",IFERROR(HLOOKUP(INDEX('do dyżurów'!$DB$42:$DN$51,DYŻURY!D$1,DYŻURY!$A78),'do dyżurów'!$DQ$52:$HP$53,2,FALSE),"-"))</f>
        <v>-</v>
      </c>
      <c r="E78" s="57" t="str">
        <f>IF(INDEX('do dyżurów'!$DB$42:$DN$51,DYŻURY!E$1,DYŻURY!$A78)="x","-",IFERROR(HLOOKUP(INDEX('do dyżurów'!$DB$42:$DN$51,DYŻURY!E$1,DYŻURY!$A78),'do dyżurów'!$DQ$52:$HP$53,2,FALSE),"-"))</f>
        <v>-</v>
      </c>
      <c r="F78" s="56" t="str">
        <f>IF(INDEX('do dyżurów'!$DB$42:$DN$51,DYŻURY!F$1,DYŻURY!$A78)="x","-",IFERROR(HLOOKUP(INDEX('do dyżurów'!$DB$42:$DN$51,DYŻURY!F$1,DYŻURY!$A78),'do dyżurów'!$DQ$52:$HP$53,2,FALSE),"-"))</f>
        <v>-</v>
      </c>
      <c r="G78" s="57" t="str">
        <f>IF(INDEX('do dyżurów'!$DB$42:$DN$51,DYŻURY!G$1,DYŻURY!$A78)="x","-",IFERROR(HLOOKUP(INDEX('do dyżurów'!$DB$42:$DN$51,DYŻURY!G$1,DYŻURY!$A78),'do dyżurów'!$DQ$52:$HP$53,2,FALSE),"-"))</f>
        <v>-</v>
      </c>
      <c r="H78" s="56" t="str">
        <f>IF(INDEX('do dyżurów'!$DB$42:$DN$51,DYŻURY!H$1,DYŻURY!$A78)="x","-",IFERROR(HLOOKUP(INDEX('do dyżurów'!$DB$42:$DN$51,DYŻURY!H$1,DYŻURY!$A78),'do dyżurów'!$DQ$52:$HP$53,2,FALSE),"-"))</f>
        <v>-</v>
      </c>
      <c r="I78" s="57" t="str">
        <f>IF(INDEX('do dyżurów'!$DB$42:$DN$51,DYŻURY!I$1,DYŻURY!$A78)="x","-",IFERROR(HLOOKUP(INDEX('do dyżurów'!$DB$42:$DN$51,DYŻURY!I$1,DYŻURY!$A78),'do dyżurów'!$DQ$52:$HP$53,2,FALSE),"-"))</f>
        <v>-</v>
      </c>
      <c r="J78" s="56" t="str">
        <f>IF(INDEX('do dyżurów'!$DB$42:$DN$51,DYŻURY!J$1,DYŻURY!$A78)="x","-",IFERROR(HLOOKUP(INDEX('do dyżurów'!$DB$42:$DN$51,DYŻURY!J$1,DYŻURY!$A78),'do dyżurów'!$DQ$52:$HP$53,2,FALSE),"-"))</f>
        <v>-</v>
      </c>
      <c r="K78" s="57" t="str">
        <f>IF(INDEX('do dyżurów'!$DB$42:$DN$51,DYŻURY!K$1,DYŻURY!$A78)="x","-",IFERROR(HLOOKUP(INDEX('do dyżurów'!$DB$42:$DN$51,DYŻURY!K$1,DYŻURY!$A78),'do dyżurów'!$DQ$52:$HP$53,2,FALSE),"-"))</f>
        <v>-</v>
      </c>
      <c r="L78" s="58" t="str">
        <f>IF(INDEX('do dyżurów'!$DB$42:$DN$51,DYŻURY!L$1,DYŻURY!$A78)="x","-",IFERROR(HLOOKUP(INDEX('do dyżurów'!$DB$42:$DN$51,DYŻURY!L$1,DYŻURY!$A78),'do dyżurów'!$DQ$52:$HP$53,2,FALSE),"-"))</f>
        <v>-</v>
      </c>
    </row>
    <row r="79" spans="1:12" ht="16.5" hidden="1" thickBot="1">
      <c r="A79" s="48">
        <v>12</v>
      </c>
      <c r="B79" s="263"/>
      <c r="C79" s="59" t="str">
        <f>IF(INDEX('do dyżurów'!$DB$42:$DN$51,DYŻURY!C$1,DYŻURY!$A79)="x","-",IFERROR(HLOOKUP(INDEX('do dyżurów'!$DB$42:$DN$51,DYŻURY!C$1,DYŻURY!$A79),'do dyżurów'!$DQ$52:$HP$53,2,FALSE),"-"))</f>
        <v>-</v>
      </c>
      <c r="D79" s="60" t="str">
        <f>IF(INDEX('do dyżurów'!$DB$42:$DN$51,DYŻURY!D$1,DYŻURY!$A79)="x","-",IFERROR(HLOOKUP(INDEX('do dyżurów'!$DB$42:$DN$51,DYŻURY!D$1,DYŻURY!$A79),'do dyżurów'!$DQ$52:$HP$53,2,FALSE),"-"))</f>
        <v>-</v>
      </c>
      <c r="E79" s="61" t="str">
        <f>IF(INDEX('do dyżurów'!$DB$42:$DN$51,DYŻURY!E$1,DYŻURY!$A79)="x","-",IFERROR(HLOOKUP(INDEX('do dyżurów'!$DB$42:$DN$51,DYŻURY!E$1,DYŻURY!$A79),'do dyżurów'!$DQ$52:$HP$53,2,FALSE),"-"))</f>
        <v>-</v>
      </c>
      <c r="F79" s="60" t="str">
        <f>IF(INDEX('do dyżurów'!$DB$42:$DN$51,DYŻURY!F$1,DYŻURY!$A79)="x","-",IFERROR(HLOOKUP(INDEX('do dyżurów'!$DB$42:$DN$51,DYŻURY!F$1,DYŻURY!$A79),'do dyżurów'!$DQ$52:$HP$53,2,FALSE),"-"))</f>
        <v>-</v>
      </c>
      <c r="G79" s="61" t="str">
        <f>IF(INDEX('do dyżurów'!$DB$42:$DN$51,DYŻURY!G$1,DYŻURY!$A79)="x","-",IFERROR(HLOOKUP(INDEX('do dyżurów'!$DB$42:$DN$51,DYŻURY!G$1,DYŻURY!$A79),'do dyżurów'!$DQ$52:$HP$53,2,FALSE),"-"))</f>
        <v>-</v>
      </c>
      <c r="H79" s="60" t="str">
        <f>IF(INDEX('do dyżurów'!$DB$42:$DN$51,DYŻURY!H$1,DYŻURY!$A79)="x","-",IFERROR(HLOOKUP(INDEX('do dyżurów'!$DB$42:$DN$51,DYŻURY!H$1,DYŻURY!$A79),'do dyżurów'!$DQ$52:$HP$53,2,FALSE),"-"))</f>
        <v>-</v>
      </c>
      <c r="I79" s="61" t="str">
        <f>IF(INDEX('do dyżurów'!$DB$42:$DN$51,DYŻURY!I$1,DYŻURY!$A79)="x","-",IFERROR(HLOOKUP(INDEX('do dyżurów'!$DB$42:$DN$51,DYŻURY!I$1,DYŻURY!$A79),'do dyżurów'!$DQ$52:$HP$53,2,FALSE),"-"))</f>
        <v>-</v>
      </c>
      <c r="J79" s="60" t="str">
        <f>IF(INDEX('do dyżurów'!$DB$42:$DN$51,DYŻURY!J$1,DYŻURY!$A79)="x","-",IFERROR(HLOOKUP(INDEX('do dyżurów'!$DB$42:$DN$51,DYŻURY!J$1,DYŻURY!$A79),'do dyżurów'!$DQ$52:$HP$53,2,FALSE),"-"))</f>
        <v>-</v>
      </c>
      <c r="K79" s="61" t="str">
        <f>IF(INDEX('do dyżurów'!$DB$42:$DN$51,DYŻURY!K$1,DYŻURY!$A79)="x","-",IFERROR(HLOOKUP(INDEX('do dyżurów'!$DB$42:$DN$51,DYŻURY!K$1,DYŻURY!$A79),'do dyżurów'!$DQ$52:$HP$53,2,FALSE),"-"))</f>
        <v>-</v>
      </c>
      <c r="L79" s="62" t="str">
        <f>IF(INDEX('do dyżurów'!$DB$42:$DN$51,DYŻURY!L$1,DYŻURY!$A79)="x","-",IFERROR(HLOOKUP(INDEX('do dyżurów'!$DB$42:$DN$51,DYŻURY!L$1,DYŻURY!$A79),'do dyżurów'!$DQ$52:$HP$53,2,FALSE),"-"))</f>
        <v>-</v>
      </c>
    </row>
    <row r="80" spans="1:12" ht="21" customHeight="1" thickBot="1">
      <c r="A80" s="48">
        <v>13</v>
      </c>
      <c r="B80" s="157" t="str">
        <f>'do dyżurów'!$DN$1</f>
        <v>Sala gimn</v>
      </c>
      <c r="C80" s="158" t="str">
        <f>IF(INDEX('do dyżurów'!$DB$42:$DN$51,DYŻURY!C$1,DYŻURY!$A80)="x","-",IFERROR(HLOOKUP(INDEX('do dyżurów'!$DB$42:$DN$51,DYŻURY!C$1,DYŻURY!$A80),'do dyżurów'!$DQ$52:$HP$53,2,FALSE),"-"))</f>
        <v>M. Jabłońska</v>
      </c>
      <c r="D80" s="159" t="str">
        <f>IF(INDEX('do dyżurów'!$DB$42:$DN$51,DYŻURY!D$1,DYŻURY!$A80)="x","-",IFERROR(HLOOKUP(INDEX('do dyżurów'!$DB$42:$DN$51,DYŻURY!D$1,DYŻURY!$A80),'do dyżurów'!$DQ$52:$HP$53,2,FALSE),"-"))</f>
        <v>M. Jabłońska</v>
      </c>
      <c r="E80" s="160" t="str">
        <f>IF(INDEX('do dyżurów'!$DB$42:$DN$51,DYŻURY!E$1,DYŻURY!$A80)="x","-",IFERROR(HLOOKUP(INDEX('do dyżurów'!$DB$42:$DN$51,DYŻURY!E$1,DYŻURY!$A80),'do dyżurów'!$DQ$52:$HP$53,2,FALSE),"-"))</f>
        <v>A. Stroński</v>
      </c>
      <c r="F80" s="159" t="str">
        <f>IF(INDEX('do dyżurów'!$DB$42:$DN$51,DYŻURY!F$1,DYŻURY!$A80)="x","-",IFERROR(HLOOKUP(INDEX('do dyżurów'!$DB$42:$DN$51,DYŻURY!F$1,DYŻURY!$A80),'do dyżurów'!$DQ$52:$HP$53,2,FALSE),"-"))</f>
        <v>A. Stroński</v>
      </c>
      <c r="G80" s="160" t="str">
        <f>IF(INDEX('do dyżurów'!$DB$42:$DN$51,DYŻURY!G$1,DYŻURY!$A80)="x","-",IFERROR(HLOOKUP(INDEX('do dyżurów'!$DB$42:$DN$51,DYŻURY!G$1,DYŻURY!$A80),'do dyżurów'!$DQ$52:$HP$53,2,FALSE),"-"))</f>
        <v>A. Stroński</v>
      </c>
      <c r="H80" s="159" t="str">
        <f>IF(INDEX('do dyżurów'!$DB$42:$DN$51,DYŻURY!H$1,DYŻURY!$A80)="x","-",IFERROR(HLOOKUP(INDEX('do dyżurów'!$DB$42:$DN$51,DYŻURY!H$1,DYŻURY!$A80),'do dyżurów'!$DQ$52:$HP$53,2,FALSE),"-"))</f>
        <v>A. Stroński</v>
      </c>
      <c r="I80" s="160" t="str">
        <f>IF(INDEX('do dyżurów'!$DB$42:$DN$51,DYŻURY!I$1,DYŻURY!$A80)="x","-",IFERROR(HLOOKUP(INDEX('do dyżurów'!$DB$42:$DN$51,DYŻURY!I$1,DYŻURY!$A80),'do dyżurów'!$DQ$52:$HP$53,2,FALSE),"-"))</f>
        <v>M. Bilicka</v>
      </c>
      <c r="J80" s="159" t="str">
        <f>IF(INDEX('do dyżurów'!$DB$42:$DN$51,DYŻURY!J$1,DYŻURY!$A80)="x","-",IFERROR(HLOOKUP(INDEX('do dyżurów'!$DB$42:$DN$51,DYŻURY!J$1,DYŻURY!$A80),'do dyżurów'!$DQ$52:$HP$53,2,FALSE),"-"))</f>
        <v>-</v>
      </c>
      <c r="K80" s="160" t="str">
        <f>IF(INDEX('do dyżurów'!$DB$42:$DN$51,DYŻURY!K$1,DYŻURY!$A80)="x","-",IFERROR(HLOOKUP(INDEX('do dyżurów'!$DB$42:$DN$51,DYŻURY!K$1,DYŻURY!$A80),'do dyżurów'!$DQ$52:$HP$53,2,FALSE),"-"))</f>
        <v>-</v>
      </c>
      <c r="L80" s="161" t="str">
        <f>IF(INDEX('do dyżurów'!$DB$42:$DN$51,DYŻURY!L$1,DYŻURY!$A80)="x","-",IFERROR(HLOOKUP(INDEX('do dyżurów'!$DB$42:$DN$51,DYŻURY!L$1,DYŻURY!$A80),'do dyżurów'!$DQ$52:$HP$53,2,FALSE),"-"))</f>
        <v>-</v>
      </c>
    </row>
  </sheetData>
  <mergeCells count="20">
    <mergeCell ref="B2:L2"/>
    <mergeCell ref="B10:B11"/>
    <mergeCell ref="B12:B13"/>
    <mergeCell ref="B14:B15"/>
    <mergeCell ref="B18:L18"/>
    <mergeCell ref="B26:B27"/>
    <mergeCell ref="B58:B59"/>
    <mergeCell ref="B60:B61"/>
    <mergeCell ref="B28:B29"/>
    <mergeCell ref="B30:B31"/>
    <mergeCell ref="B34:L34"/>
    <mergeCell ref="B78:B79"/>
    <mergeCell ref="B62:B63"/>
    <mergeCell ref="B66:L66"/>
    <mergeCell ref="B42:B43"/>
    <mergeCell ref="B44:B45"/>
    <mergeCell ref="B46:B47"/>
    <mergeCell ref="B50:L50"/>
    <mergeCell ref="B74:B75"/>
    <mergeCell ref="B76:B77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horizontalDpi="300" verticalDpi="300" r:id="rId1"/>
  <headerFooter differentFirst="1">
    <firstHeader>&amp;C&amp;"-,Pogrubiony"&amp;18HARMONOGRAM DYŻURÓW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A651F-1A56-419B-AE87-3EAF625662AE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O58"/>
  <sheetViews>
    <sheetView zoomScale="70" zoomScaleNormal="70" workbookViewId="0">
      <pane xSplit="3" ySplit="1" topLeftCell="D2" activePane="bottomRight" state="frozen"/>
      <selection pane="bottomRight" activeCell="BD19" sqref="BD19"/>
      <selection pane="bottomLeft" activeCell="A2" sqref="A2"/>
      <selection pane="topRight" activeCell="D1" sqref="D1"/>
    </sheetView>
  </sheetViews>
  <sheetFormatPr defaultColWidth="9.140625" defaultRowHeight="15"/>
  <cols>
    <col min="1" max="1" width="3.5703125" style="46" bestFit="1" customWidth="1"/>
    <col min="2" max="2" width="4.42578125" style="46" customWidth="1"/>
    <col min="3" max="3" width="11.7109375" style="46" bestFit="1" customWidth="1"/>
    <col min="4" max="74" width="3" style="46" customWidth="1"/>
    <col min="75" max="78" width="3.28515625" style="46" customWidth="1"/>
    <col min="79" max="103" width="3" style="46" customWidth="1"/>
    <col min="104" max="104" width="2.5703125" style="95" customWidth="1"/>
    <col min="105" max="105" width="3.5703125" style="95" customWidth="1"/>
    <col min="106" max="106" width="5.5703125" style="46" customWidth="1"/>
    <col min="107" max="113" width="5.140625" style="46" customWidth="1"/>
    <col min="114" max="117" width="2.42578125" style="46" customWidth="1"/>
    <col min="118" max="118" width="5.140625" style="46" customWidth="1"/>
    <col min="119" max="119" width="5.7109375" style="46" customWidth="1"/>
    <col min="120" max="120" width="9.140625" style="46"/>
    <col min="121" max="223" width="3.140625" style="46" customWidth="1"/>
    <col min="224" max="16384" width="9.140625" style="46"/>
  </cols>
  <sheetData>
    <row r="1" spans="1:223" s="91" customFormat="1" ht="51.75" customHeight="1" thickBot="1">
      <c r="A1" s="47"/>
      <c r="B1" s="88"/>
      <c r="C1" s="88"/>
      <c r="D1" s="266" t="str">
        <f>NAUCZYCIELE!H1</f>
        <v>H. Andrzejczak</v>
      </c>
      <c r="E1" s="267"/>
      <c r="F1" s="266" t="str">
        <f>NAUCZYCIELE!J1</f>
        <v>K. Andrzejczak</v>
      </c>
      <c r="G1" s="267"/>
      <c r="H1" s="266" t="str">
        <f>NAUCZYCIELE!L1</f>
        <v>J. Bagrowska</v>
      </c>
      <c r="I1" s="267"/>
      <c r="J1" s="266" t="str">
        <f>NAUCZYCIELE!N1</f>
        <v>K. Bednarek</v>
      </c>
      <c r="K1" s="267"/>
      <c r="L1" s="266" t="str">
        <f>NAUCZYCIELE!P1</f>
        <v>M. Bilicka</v>
      </c>
      <c r="M1" s="267"/>
      <c r="N1" s="266" t="str">
        <f>NAUCZYCIELE!R1</f>
        <v>K. Błaszczyk</v>
      </c>
      <c r="O1" s="267"/>
      <c r="P1" s="266" t="str">
        <f>NAUCZYCIELE!T1</f>
        <v>M. Cerk</v>
      </c>
      <c r="Q1" s="267"/>
      <c r="R1" s="266" t="str">
        <f>NAUCZYCIELE!V1</f>
        <v xml:space="preserve">B. Czyżewska </v>
      </c>
      <c r="S1" s="267"/>
      <c r="T1" s="266" t="str">
        <f>NAUCZYCIELE!X1</f>
        <v>B. Górecki</v>
      </c>
      <c r="U1" s="267"/>
      <c r="V1" s="266">
        <f>NAUCZYCIELE!Z1</f>
        <v>0</v>
      </c>
      <c r="W1" s="267"/>
      <c r="X1" s="266" t="str">
        <f>NAUCZYCIELE!AB1</f>
        <v>A. Grzelak</v>
      </c>
      <c r="Y1" s="267"/>
      <c r="Z1" s="266" t="str">
        <f>NAUCZYCIELE!AD1</f>
        <v>M. Jabłońska</v>
      </c>
      <c r="AA1" s="267"/>
      <c r="AB1" s="266" t="str">
        <f>NAUCZYCIELE!AF1</f>
        <v>M. Kazimierski</v>
      </c>
      <c r="AC1" s="267"/>
      <c r="AD1" s="266" t="str">
        <f>NAUCZYCIELE!AH1</f>
        <v>E. Kocik</v>
      </c>
      <c r="AE1" s="267"/>
      <c r="AF1" s="266" t="str">
        <f>NAUCZYCIELE!AJ1</f>
        <v>M. Koperska</v>
      </c>
      <c r="AG1" s="267"/>
      <c r="AH1" s="266" t="str">
        <f>NAUCZYCIELE!AL1</f>
        <v>D. Kowalczyk</v>
      </c>
      <c r="AI1" s="267"/>
      <c r="AJ1" s="266" t="str">
        <f>NAUCZYCIELE!AN1</f>
        <v>D. Kuleta</v>
      </c>
      <c r="AK1" s="267"/>
      <c r="AL1" s="266" t="str">
        <f>NAUCZYCIELE!AP1</f>
        <v>I. Lewandowska</v>
      </c>
      <c r="AM1" s="267"/>
      <c r="AN1" s="266" t="str">
        <f>NAUCZYCIELE!AR1</f>
        <v>C. Maciejewski</v>
      </c>
      <c r="AO1" s="267"/>
      <c r="AP1" s="266" t="str">
        <f>NAUCZYCIELE!AT1</f>
        <v>M. Majewski</v>
      </c>
      <c r="AQ1" s="267"/>
      <c r="AR1" s="266" t="str">
        <f>NAUCZYCIELE!AV1</f>
        <v>M. Malanowska</v>
      </c>
      <c r="AS1" s="267"/>
      <c r="AT1" s="266" t="str">
        <f>NAUCZYCIELE!AX1</f>
        <v>P. Marynowski</v>
      </c>
      <c r="AU1" s="267"/>
      <c r="AV1" s="266" t="str">
        <f>NAUCZYCIELE!AZ1</f>
        <v>A. Matysiak</v>
      </c>
      <c r="AW1" s="267"/>
      <c r="AX1" s="266" t="str">
        <f>NAUCZYCIELE!BB1</f>
        <v>M. Mazur</v>
      </c>
      <c r="AY1" s="267"/>
      <c r="AZ1" s="266" t="str">
        <f>NAUCZYCIELE!BD1</f>
        <v>K. Papla - Kielarska</v>
      </c>
      <c r="BA1" s="267"/>
      <c r="BB1" s="266" t="str">
        <f>NAUCZYCIELE!BF1</f>
        <v>A. Pisarkiewicz</v>
      </c>
      <c r="BC1" s="267"/>
      <c r="BD1" s="266" t="str">
        <f>NAUCZYCIELE!BH1</f>
        <v>Al. Saganiak</v>
      </c>
      <c r="BE1" s="267"/>
      <c r="BF1" s="266" t="str">
        <f>NAUCZYCIELE!BJ1</f>
        <v>An. Saganiak</v>
      </c>
      <c r="BG1" s="267"/>
      <c r="BH1" s="266" t="str">
        <f>NAUCZYCIELE!BL1</f>
        <v>A. Stroński</v>
      </c>
      <c r="BI1" s="267"/>
      <c r="BJ1" s="266" t="str">
        <f>NAUCZYCIELE!BN1</f>
        <v>P. Szalkowska - Śliwińska</v>
      </c>
      <c r="BK1" s="267"/>
      <c r="BL1" s="266" t="str">
        <f>NAUCZYCIELE!BP1</f>
        <v>M. Szeming</v>
      </c>
      <c r="BM1" s="267"/>
      <c r="BN1" s="266" t="str">
        <f>NAUCZYCIELE!BR1</f>
        <v>M. Trzepińska</v>
      </c>
      <c r="BO1" s="267"/>
      <c r="BP1" s="266" t="str">
        <f>NAUCZYCIELE!BT1</f>
        <v>A. Wasiak</v>
      </c>
      <c r="BQ1" s="267"/>
      <c r="BR1" s="266" t="str">
        <f>NAUCZYCIELE!BV1</f>
        <v>s. M. Wojciechowska</v>
      </c>
      <c r="BS1" s="267"/>
      <c r="BT1" s="266" t="str">
        <f>NAUCZYCIELE!BX1</f>
        <v>E. Kubas</v>
      </c>
      <c r="BU1" s="267"/>
      <c r="BV1" s="266" t="str">
        <f>NAUCZYCIELE!BZ1</f>
        <v>H. Przybysz</v>
      </c>
      <c r="BW1" s="267"/>
      <c r="BX1" s="266" t="str">
        <f>NAUCZYCIELE!CB1</f>
        <v>J. Banasik</v>
      </c>
      <c r="BY1" s="267"/>
      <c r="BZ1" s="266" t="str">
        <f>NAUCZYCIELE!CD1</f>
        <v>J. Bąk</v>
      </c>
      <c r="CA1" s="267"/>
      <c r="CB1" s="266" t="str">
        <f>NAUCZYCIELE!CF1</f>
        <v>Ł. Cybulski</v>
      </c>
      <c r="CC1" s="267"/>
      <c r="CD1" s="266" t="str">
        <f>NAUCZYCIELE!CH1</f>
        <v>D. Graczyk - Baranowska</v>
      </c>
      <c r="CE1" s="267"/>
      <c r="CF1" s="266" t="str">
        <f>NAUCZYCIELE!CJ1</f>
        <v>I. Kawka</v>
      </c>
      <c r="CG1" s="267"/>
      <c r="CH1" s="266" t="str">
        <f>NAUCZYCIELE!CL1</f>
        <v>M. Klukowska</v>
      </c>
      <c r="CI1" s="267"/>
      <c r="CJ1" s="266" t="str">
        <f>NAUCZYCIELE!CN1</f>
        <v>P. Kopeć</v>
      </c>
      <c r="CK1" s="267"/>
      <c r="CL1" s="266" t="str">
        <f>NAUCZYCIELE!CP1</f>
        <v>M. Kuropatwa</v>
      </c>
      <c r="CM1" s="267"/>
      <c r="CN1" s="266" t="str">
        <f>NAUCZYCIELE!CR1</f>
        <v>J. Mielczarek</v>
      </c>
      <c r="CO1" s="267"/>
      <c r="CP1" s="266" t="str">
        <f>NAUCZYCIELE!CT1</f>
        <v>M. Mroczkowska</v>
      </c>
      <c r="CQ1" s="267"/>
      <c r="CR1" s="266" t="str">
        <f>NAUCZYCIELE!CV1</f>
        <v>M. Pacholczyk</v>
      </c>
      <c r="CS1" s="267"/>
      <c r="CT1" s="266" t="str">
        <f>NAUCZYCIELE!CX1</f>
        <v>M. Stawiński</v>
      </c>
      <c r="CU1" s="267"/>
      <c r="CV1" s="266" t="str">
        <f>NAUCZYCIELE!CZ1</f>
        <v>A. Wilda - Lasota</v>
      </c>
      <c r="CW1" s="267"/>
      <c r="CX1" s="266" t="str">
        <f>NAUCZYCIELE!DB1</f>
        <v>A. Ziarkowska</v>
      </c>
      <c r="CY1" s="267"/>
      <c r="CZ1" s="89"/>
      <c r="DA1" s="89"/>
      <c r="DB1" s="146" t="s">
        <v>357</v>
      </c>
      <c r="DC1" s="154" t="s">
        <v>358</v>
      </c>
      <c r="DD1" s="146" t="s">
        <v>359</v>
      </c>
      <c r="DE1" s="147" t="s">
        <v>360</v>
      </c>
      <c r="DF1" s="146" t="s">
        <v>361</v>
      </c>
      <c r="DG1" s="147" t="s">
        <v>362</v>
      </c>
      <c r="DH1" s="266" t="s">
        <v>363</v>
      </c>
      <c r="DI1" s="267"/>
      <c r="DJ1" s="266"/>
      <c r="DK1" s="267"/>
      <c r="DL1" s="266"/>
      <c r="DM1" s="267"/>
      <c r="DN1" s="90" t="s">
        <v>364</v>
      </c>
      <c r="DQ1" s="92" t="str">
        <f>D1</f>
        <v>H. Andrzejczak</v>
      </c>
      <c r="DR1" s="92"/>
      <c r="DS1" s="92" t="str">
        <f>F1</f>
        <v>K. Andrzejczak</v>
      </c>
      <c r="DT1" s="92"/>
      <c r="DU1" s="92" t="str">
        <f>H1</f>
        <v>J. Bagrowska</v>
      </c>
      <c r="DV1" s="92"/>
      <c r="DW1" s="92" t="str">
        <f>J1</f>
        <v>K. Bednarek</v>
      </c>
      <c r="DX1" s="92"/>
      <c r="DY1" s="92" t="str">
        <f>L1</f>
        <v>M. Bilicka</v>
      </c>
      <c r="DZ1" s="92"/>
      <c r="EA1" s="92" t="str">
        <f>N1</f>
        <v>K. Błaszczyk</v>
      </c>
      <c r="EB1" s="92"/>
      <c r="EC1" s="92" t="str">
        <f>P1</f>
        <v>M. Cerk</v>
      </c>
      <c r="ED1" s="92"/>
      <c r="EE1" s="92" t="str">
        <f>R1</f>
        <v xml:space="preserve">B. Czyżewska </v>
      </c>
      <c r="EF1" s="92"/>
      <c r="EG1" s="92" t="str">
        <f>T1</f>
        <v>B. Górecki</v>
      </c>
      <c r="EH1" s="92"/>
      <c r="EI1" s="92">
        <f>V1</f>
        <v>0</v>
      </c>
      <c r="EJ1" s="92"/>
      <c r="EK1" s="92" t="str">
        <f>X1</f>
        <v>A. Grzelak</v>
      </c>
      <c r="EL1" s="92"/>
      <c r="EM1" s="92" t="str">
        <f>Z1</f>
        <v>M. Jabłońska</v>
      </c>
      <c r="EN1" s="92"/>
      <c r="EO1" s="92" t="str">
        <f>AB1</f>
        <v>M. Kazimierski</v>
      </c>
      <c r="EP1" s="92"/>
      <c r="EQ1" s="92" t="str">
        <f>AD1</f>
        <v>E. Kocik</v>
      </c>
      <c r="ER1" s="92"/>
      <c r="ES1" s="92" t="str">
        <f>AF1</f>
        <v>M. Koperska</v>
      </c>
      <c r="ET1" s="92"/>
      <c r="EU1" s="92" t="str">
        <f>AH1</f>
        <v>D. Kowalczyk</v>
      </c>
      <c r="EV1" s="92"/>
      <c r="EW1" s="92" t="str">
        <f>AJ1</f>
        <v>D. Kuleta</v>
      </c>
      <c r="EX1" s="92"/>
      <c r="EY1" s="92" t="str">
        <f>AL1</f>
        <v>I. Lewandowska</v>
      </c>
      <c r="EZ1" s="92"/>
      <c r="FA1" s="92" t="str">
        <f>AN1</f>
        <v>C. Maciejewski</v>
      </c>
      <c r="FB1" s="92"/>
      <c r="FC1" s="92" t="str">
        <f>AP1</f>
        <v>M. Majewski</v>
      </c>
      <c r="FD1" s="92"/>
      <c r="FE1" s="92" t="str">
        <f>AR1</f>
        <v>M. Malanowska</v>
      </c>
      <c r="FF1" s="92"/>
      <c r="FG1" s="92" t="str">
        <f>AT1</f>
        <v>P. Marynowski</v>
      </c>
      <c r="FH1" s="92"/>
      <c r="FI1" s="92" t="str">
        <f>AV1</f>
        <v>A. Matysiak</v>
      </c>
      <c r="FJ1" s="92"/>
      <c r="FK1" s="92" t="str">
        <f>AX1</f>
        <v>M. Mazur</v>
      </c>
      <c r="FL1" s="92"/>
      <c r="FM1" s="92" t="str">
        <f>AZ1</f>
        <v>K. Papla - Kielarska</v>
      </c>
      <c r="FN1" s="92"/>
      <c r="FO1" s="92" t="str">
        <f>BB1</f>
        <v>A. Pisarkiewicz</v>
      </c>
      <c r="FP1" s="92"/>
      <c r="FQ1" s="92" t="str">
        <f>BD1</f>
        <v>Al. Saganiak</v>
      </c>
      <c r="FR1" s="92"/>
      <c r="FS1" s="92" t="str">
        <f>BF1</f>
        <v>An. Saganiak</v>
      </c>
      <c r="FT1" s="92"/>
      <c r="FU1" s="92" t="str">
        <f>BH1</f>
        <v>A. Stroński</v>
      </c>
      <c r="FV1" s="92"/>
      <c r="FW1" s="92" t="str">
        <f>BJ1</f>
        <v>P. Szalkowska - Śliwińska</v>
      </c>
      <c r="FX1" s="92"/>
      <c r="FY1" s="92" t="str">
        <f>BL1</f>
        <v>M. Szeming</v>
      </c>
      <c r="FZ1" s="92"/>
      <c r="GA1" s="92" t="str">
        <f>BN1</f>
        <v>M. Trzepińska</v>
      </c>
      <c r="GB1" s="92"/>
      <c r="GC1" s="92" t="str">
        <f>BP1</f>
        <v>A. Wasiak</v>
      </c>
      <c r="GD1" s="92"/>
      <c r="GE1" s="92" t="str">
        <f>BR1</f>
        <v>s. M. Wojciechowska</v>
      </c>
      <c r="GF1" s="92"/>
      <c r="GG1" s="92" t="str">
        <f>BT1</f>
        <v>E. Kubas</v>
      </c>
      <c r="GH1" s="92"/>
      <c r="GI1" s="92" t="str">
        <f>BV1</f>
        <v>H. Przybysz</v>
      </c>
      <c r="GJ1" s="92"/>
      <c r="GK1" s="92" t="str">
        <f>BX1</f>
        <v>J. Banasik</v>
      </c>
      <c r="GL1" s="92"/>
      <c r="GM1" s="92" t="str">
        <f>BZ1</f>
        <v>J. Bąk</v>
      </c>
      <c r="GN1" s="92"/>
      <c r="GO1" s="92" t="str">
        <f>CB1</f>
        <v>Ł. Cybulski</v>
      </c>
      <c r="GP1" s="92"/>
      <c r="GQ1" s="92" t="str">
        <f>CD1</f>
        <v>D. Graczyk - Baranowska</v>
      </c>
      <c r="GR1" s="92"/>
      <c r="GS1" s="92" t="str">
        <f>CF1</f>
        <v>I. Kawka</v>
      </c>
      <c r="GT1" s="92"/>
      <c r="GU1" s="92" t="str">
        <f t="shared" ref="GU1:GW1" si="0">CH1</f>
        <v>M. Klukowska</v>
      </c>
      <c r="GV1" s="92"/>
      <c r="GW1" s="92" t="str">
        <f t="shared" si="0"/>
        <v>P. Kopeć</v>
      </c>
      <c r="GX1" s="92"/>
      <c r="GY1" s="92" t="str">
        <f t="shared" ref="GY1" si="1">CL1</f>
        <v>M. Kuropatwa</v>
      </c>
      <c r="GZ1" s="92"/>
      <c r="HA1" s="92" t="str">
        <f t="shared" ref="HA1" si="2">CN1</f>
        <v>J. Mielczarek</v>
      </c>
      <c r="HB1" s="92"/>
      <c r="HC1" s="92" t="str">
        <f t="shared" ref="HC1" si="3">CP1</f>
        <v>M. Mroczkowska</v>
      </c>
      <c r="HD1" s="92"/>
      <c r="HE1" s="92" t="str">
        <f t="shared" ref="HE1" si="4">CR1</f>
        <v>M. Pacholczyk</v>
      </c>
      <c r="HF1" s="92"/>
      <c r="HG1" s="92" t="str">
        <f t="shared" ref="HG1" si="5">CT1</f>
        <v>M. Stawiński</v>
      </c>
      <c r="HH1" s="92"/>
      <c r="HI1" s="92" t="str">
        <f t="shared" ref="HI1" si="6">CV1</f>
        <v>A. Wilda - Lasota</v>
      </c>
      <c r="HJ1" s="92"/>
      <c r="HK1" s="92" t="str">
        <f t="shared" ref="HK1" si="7">CX1</f>
        <v>A. Ziarkowska</v>
      </c>
      <c r="HL1" s="92"/>
      <c r="HM1" s="92">
        <f t="shared" ref="HM1" si="8">CZ1</f>
        <v>0</v>
      </c>
      <c r="HN1" s="92"/>
      <c r="HO1" s="92" t="str">
        <f>CX1</f>
        <v>A. Ziarkowska</v>
      </c>
    </row>
    <row r="2" spans="1:223" ht="15.75" thickBot="1">
      <c r="A2" s="273" t="s">
        <v>43</v>
      </c>
      <c r="B2" s="93">
        <v>0</v>
      </c>
      <c r="C2" s="94" t="s">
        <v>365</v>
      </c>
      <c r="D2" s="38">
        <v>0</v>
      </c>
      <c r="E2" s="39"/>
      <c r="F2" s="38">
        <v>0</v>
      </c>
      <c r="G2" s="39"/>
      <c r="H2" s="38">
        <v>0</v>
      </c>
      <c r="I2" s="39" t="s">
        <v>366</v>
      </c>
      <c r="J2" s="38">
        <v>0</v>
      </c>
      <c r="K2" s="39"/>
      <c r="L2" s="38">
        <v>0</v>
      </c>
      <c r="M2" s="39"/>
      <c r="N2" s="38">
        <v>0</v>
      </c>
      <c r="O2" s="39" t="s">
        <v>367</v>
      </c>
      <c r="P2" s="38">
        <v>0</v>
      </c>
      <c r="Q2" s="39"/>
      <c r="R2" s="38">
        <v>0</v>
      </c>
      <c r="S2" s="39"/>
      <c r="T2" s="38">
        <v>0</v>
      </c>
      <c r="U2" s="39"/>
      <c r="V2" s="38">
        <v>0</v>
      </c>
      <c r="W2" s="39"/>
      <c r="X2" s="38">
        <v>0</v>
      </c>
      <c r="Y2" s="39"/>
      <c r="Z2" s="38">
        <v>0</v>
      </c>
      <c r="AA2" s="39"/>
      <c r="AB2" s="38">
        <v>0</v>
      </c>
      <c r="AC2" s="39"/>
      <c r="AD2" s="38">
        <v>0</v>
      </c>
      <c r="AE2" s="39" t="s">
        <v>368</v>
      </c>
      <c r="AF2" s="38">
        <v>0</v>
      </c>
      <c r="AG2" s="39"/>
      <c r="AH2" s="38">
        <v>0</v>
      </c>
      <c r="AI2" s="39"/>
      <c r="AJ2" s="38">
        <v>0</v>
      </c>
      <c r="AK2" s="39"/>
      <c r="AL2" s="38">
        <v>0</v>
      </c>
      <c r="AM2" s="39"/>
      <c r="AN2" s="38">
        <v>0</v>
      </c>
      <c r="AO2" s="39"/>
      <c r="AP2" s="38">
        <v>0</v>
      </c>
      <c r="AQ2" s="39"/>
      <c r="AR2" s="38">
        <v>0</v>
      </c>
      <c r="AS2" s="39"/>
      <c r="AT2" s="38">
        <v>0</v>
      </c>
      <c r="AU2" s="39"/>
      <c r="AV2" s="38">
        <v>0</v>
      </c>
      <c r="AW2" s="39"/>
      <c r="AX2" s="38">
        <v>0</v>
      </c>
      <c r="AY2" s="39"/>
      <c r="AZ2" s="38">
        <v>0</v>
      </c>
      <c r="BA2" s="39"/>
      <c r="BB2" s="38">
        <v>0</v>
      </c>
      <c r="BC2" s="39"/>
      <c r="BD2" s="38">
        <v>0</v>
      </c>
      <c r="BE2" s="39"/>
      <c r="BF2" s="38">
        <v>0</v>
      </c>
      <c r="BG2" s="39"/>
      <c r="BH2" s="38">
        <v>0</v>
      </c>
      <c r="BI2" s="39"/>
      <c r="BJ2" s="38">
        <v>0</v>
      </c>
      <c r="BK2" s="39"/>
      <c r="BL2" s="38">
        <v>0</v>
      </c>
      <c r="BM2" s="39"/>
      <c r="BN2" s="38">
        <v>0</v>
      </c>
      <c r="BO2" s="39"/>
      <c r="BP2" s="38">
        <v>0</v>
      </c>
      <c r="BQ2" s="39" t="s">
        <v>369</v>
      </c>
      <c r="BR2" s="38">
        <v>0</v>
      </c>
      <c r="BS2" s="39"/>
      <c r="BT2" s="38">
        <v>0</v>
      </c>
      <c r="BU2" s="39"/>
      <c r="BV2" s="38">
        <v>0</v>
      </c>
      <c r="BW2" s="39"/>
      <c r="BX2" s="38">
        <v>0</v>
      </c>
      <c r="BY2" s="39"/>
      <c r="BZ2" s="38">
        <v>0</v>
      </c>
      <c r="CA2" s="39"/>
      <c r="CB2" s="38">
        <v>0</v>
      </c>
      <c r="CC2" s="39" t="s">
        <v>151</v>
      </c>
      <c r="CD2" s="38">
        <v>0</v>
      </c>
      <c r="CE2" s="39"/>
      <c r="CF2" s="38">
        <v>0</v>
      </c>
      <c r="CG2" s="39"/>
      <c r="CH2" s="38">
        <v>0</v>
      </c>
      <c r="CI2" s="39"/>
      <c r="CJ2" s="38">
        <v>0</v>
      </c>
      <c r="CK2" s="39"/>
      <c r="CL2" s="38">
        <v>0</v>
      </c>
      <c r="CM2" s="39"/>
      <c r="CN2" s="38">
        <v>0</v>
      </c>
      <c r="CO2" s="39"/>
      <c r="CP2" s="38">
        <v>0</v>
      </c>
      <c r="CQ2" s="39"/>
      <c r="CR2" s="38">
        <v>0</v>
      </c>
      <c r="CS2" s="39"/>
      <c r="CT2" s="38">
        <v>0</v>
      </c>
      <c r="CU2" s="39" t="s">
        <v>370</v>
      </c>
      <c r="CV2" s="38">
        <v>0</v>
      </c>
      <c r="CW2" s="39"/>
      <c r="CX2" s="38">
        <v>0</v>
      </c>
      <c r="CY2" s="39"/>
      <c r="CZ2" s="95">
        <v>51</v>
      </c>
      <c r="DA2" s="96" t="str">
        <f>IF(COUNTA(E2,G2,I2,K2,M2,O2,Q2,S2,U2,W2,Y2,AA2,AC2,AE2,AG2,AI2,AK2,AM2,AO2,AQ2,AS2,BO2,AU2,AW2,AY2,BA2,BC2,BE2,BG2,BM2,BI2,BK2,BQ2,BS2,BU2,BW2,BY2,CA2,CC2,CE2,CG2,CI2,CK2,CM2,CO2,CQ2,CS2,CU2,CW2,CY2)=(13-COUNTBLANK(DB2:DN2)-COUNTIF(DB2:DN2,"x")),"","B")</f>
        <v/>
      </c>
      <c r="DB2" s="148" t="str">
        <f>IFERROR(HLOOKUP(DB$52,$D2:$CY$52,$CZ2,FALSE),"")</f>
        <v>J.Bag</v>
      </c>
      <c r="DC2" s="99" t="str">
        <f>IFERROR(HLOOKUP(DC$52,$D2:$CY$52,$CZ2,FALSE),"")</f>
        <v>Ł.Cyb</v>
      </c>
      <c r="DD2" s="97" t="str">
        <f>IFERROR(HLOOKUP(DD$52,$D2:$CY$52,$CZ2,FALSE),"")</f>
        <v>E.Koc</v>
      </c>
      <c r="DE2" s="98" t="str">
        <f>IFERROR(HLOOKUP(DE$52,$D2:$CY$52,$CZ2,FALSE),"")</f>
        <v>M.Sta</v>
      </c>
      <c r="DF2" s="97" t="str">
        <f>IFERROR(HLOOKUP(DF$52,$D2:$CY$52,$CZ2,FALSE),"")</f>
        <v>A.Was</v>
      </c>
      <c r="DG2" s="98" t="str">
        <f>IFERROR(HLOOKUP(DG$52,$D2:$CY$52,$CZ2,FALSE),"")</f>
        <v>K.Bła</v>
      </c>
      <c r="DH2" s="170" t="s">
        <v>371</v>
      </c>
      <c r="DI2" s="171" t="s">
        <v>371</v>
      </c>
      <c r="DJ2" s="97" t="s">
        <v>372</v>
      </c>
      <c r="DK2" s="98" t="s">
        <v>372</v>
      </c>
      <c r="DL2" s="97" t="s">
        <v>372</v>
      </c>
      <c r="DM2" s="98" t="s">
        <v>372</v>
      </c>
      <c r="DN2" s="99" t="s">
        <v>372</v>
      </c>
      <c r="DO2" s="46">
        <v>2</v>
      </c>
      <c r="DP2" s="46">
        <f t="shared" ref="DP2:DP51" si="9">(13-COUNTIF(DB2:DN2,"X"))*DO2</f>
        <v>12</v>
      </c>
      <c r="DQ2" s="97">
        <f t="shared" ref="DQ2:EE11" si="10">COUNTIF($DB2:$DN2,DQ$52)*$DO2</f>
        <v>0</v>
      </c>
      <c r="DR2" s="97"/>
      <c r="DS2" s="97">
        <f t="shared" si="10"/>
        <v>0</v>
      </c>
      <c r="DT2" s="97"/>
      <c r="DU2" s="97">
        <f t="shared" si="10"/>
        <v>2</v>
      </c>
      <c r="DV2" s="97"/>
      <c r="DW2" s="97">
        <f t="shared" si="10"/>
        <v>0</v>
      </c>
      <c r="DX2" s="97"/>
      <c r="DY2" s="97">
        <f t="shared" si="10"/>
        <v>0</v>
      </c>
      <c r="DZ2" s="97"/>
      <c r="EA2" s="97">
        <f t="shared" si="10"/>
        <v>2</v>
      </c>
      <c r="EB2" s="97"/>
      <c r="EC2" s="97">
        <f t="shared" si="10"/>
        <v>0</v>
      </c>
      <c r="ED2" s="97"/>
      <c r="EE2" s="97">
        <f t="shared" si="10"/>
        <v>0</v>
      </c>
      <c r="EF2" s="97"/>
      <c r="EG2" s="97">
        <f t="shared" ref="EG2:GS10" si="11">COUNTIF($DB2:$DN2,EG$52)*$DO2</f>
        <v>0</v>
      </c>
      <c r="EH2" s="97"/>
      <c r="EI2" s="97">
        <f t="shared" si="11"/>
        <v>0</v>
      </c>
      <c r="EJ2" s="97"/>
      <c r="EK2" s="97">
        <f t="shared" si="11"/>
        <v>0</v>
      </c>
      <c r="EL2" s="97"/>
      <c r="EM2" s="97">
        <f t="shared" si="11"/>
        <v>0</v>
      </c>
      <c r="EN2" s="97"/>
      <c r="EO2" s="97">
        <f t="shared" si="11"/>
        <v>0</v>
      </c>
      <c r="EP2" s="97"/>
      <c r="EQ2" s="97">
        <f t="shared" si="11"/>
        <v>2</v>
      </c>
      <c r="ER2" s="97"/>
      <c r="ES2" s="97">
        <f t="shared" si="11"/>
        <v>0</v>
      </c>
      <c r="ET2" s="97"/>
      <c r="EU2" s="97">
        <f t="shared" si="11"/>
        <v>0</v>
      </c>
      <c r="EV2" s="97"/>
      <c r="EW2" s="97">
        <f t="shared" si="11"/>
        <v>0</v>
      </c>
      <c r="EX2" s="97"/>
      <c r="EY2" s="97">
        <f t="shared" si="11"/>
        <v>0</v>
      </c>
      <c r="EZ2" s="97"/>
      <c r="FA2" s="97">
        <f t="shared" si="11"/>
        <v>0</v>
      </c>
      <c r="FB2" s="97"/>
      <c r="FC2" s="97">
        <f t="shared" si="11"/>
        <v>0</v>
      </c>
      <c r="FD2" s="97"/>
      <c r="FE2" s="97">
        <f t="shared" si="11"/>
        <v>0</v>
      </c>
      <c r="FF2" s="97"/>
      <c r="FG2" s="97">
        <f t="shared" si="11"/>
        <v>0</v>
      </c>
      <c r="FH2" s="97"/>
      <c r="FI2" s="97">
        <f t="shared" si="11"/>
        <v>0</v>
      </c>
      <c r="FJ2" s="97"/>
      <c r="FK2" s="97">
        <f t="shared" si="11"/>
        <v>0</v>
      </c>
      <c r="FL2" s="97"/>
      <c r="FM2" s="97">
        <f t="shared" si="11"/>
        <v>0</v>
      </c>
      <c r="FN2" s="97"/>
      <c r="FO2" s="97">
        <f t="shared" si="11"/>
        <v>0</v>
      </c>
      <c r="FP2" s="97"/>
      <c r="FQ2" s="97">
        <f t="shared" si="11"/>
        <v>0</v>
      </c>
      <c r="FR2" s="97"/>
      <c r="FS2" s="97">
        <f t="shared" si="11"/>
        <v>0</v>
      </c>
      <c r="FT2" s="97"/>
      <c r="FU2" s="97">
        <f t="shared" si="11"/>
        <v>0</v>
      </c>
      <c r="FV2" s="97"/>
      <c r="FW2" s="97">
        <f t="shared" si="11"/>
        <v>0</v>
      </c>
      <c r="FX2" s="97"/>
      <c r="FY2" s="97">
        <f t="shared" si="11"/>
        <v>0</v>
      </c>
      <c r="FZ2" s="97"/>
      <c r="GA2" s="97">
        <f t="shared" si="11"/>
        <v>0</v>
      </c>
      <c r="GB2" s="97"/>
      <c r="GC2" s="97">
        <f t="shared" si="11"/>
        <v>2</v>
      </c>
      <c r="GD2" s="97"/>
      <c r="GE2" s="97">
        <f t="shared" si="11"/>
        <v>0</v>
      </c>
      <c r="GF2" s="97"/>
      <c r="GG2" s="97">
        <f t="shared" si="11"/>
        <v>0</v>
      </c>
      <c r="GH2" s="97"/>
      <c r="GI2" s="97">
        <f t="shared" si="11"/>
        <v>0</v>
      </c>
      <c r="GJ2" s="97"/>
      <c r="GK2" s="97">
        <f t="shared" si="11"/>
        <v>0</v>
      </c>
      <c r="GL2" s="97"/>
      <c r="GM2" s="97">
        <f t="shared" si="11"/>
        <v>0</v>
      </c>
      <c r="GN2" s="97"/>
      <c r="GO2" s="97">
        <f t="shared" si="11"/>
        <v>2</v>
      </c>
      <c r="GP2" s="97"/>
      <c r="GQ2" s="97">
        <f t="shared" si="11"/>
        <v>0</v>
      </c>
      <c r="GR2" s="97"/>
      <c r="GS2" s="97">
        <f t="shared" si="11"/>
        <v>0</v>
      </c>
      <c r="GT2" s="97"/>
      <c r="GU2" s="97">
        <f t="shared" ref="GU2:HO9" si="12">COUNTIF($DB2:$DN2,GU$52)*$DO2</f>
        <v>0</v>
      </c>
      <c r="GV2" s="97"/>
      <c r="GW2" s="97">
        <f t="shared" si="12"/>
        <v>0</v>
      </c>
      <c r="GX2" s="97"/>
      <c r="GY2" s="97">
        <f t="shared" si="12"/>
        <v>0</v>
      </c>
      <c r="GZ2" s="97"/>
      <c r="HA2" s="97">
        <f t="shared" si="12"/>
        <v>0</v>
      </c>
      <c r="HB2" s="97"/>
      <c r="HC2" s="97">
        <f t="shared" si="12"/>
        <v>0</v>
      </c>
      <c r="HD2" s="97"/>
      <c r="HE2" s="97">
        <f t="shared" si="12"/>
        <v>0</v>
      </c>
      <c r="HF2" s="97"/>
      <c r="HG2" s="97">
        <f t="shared" si="12"/>
        <v>2</v>
      </c>
      <c r="HH2" s="97"/>
      <c r="HI2" s="97">
        <f t="shared" si="12"/>
        <v>0</v>
      </c>
      <c r="HJ2" s="97"/>
      <c r="HK2" s="97">
        <f t="shared" si="12"/>
        <v>0</v>
      </c>
      <c r="HL2" s="97"/>
      <c r="HM2" s="97">
        <f t="shared" si="12"/>
        <v>0</v>
      </c>
      <c r="HN2" s="97"/>
      <c r="HO2" s="97">
        <f t="shared" si="12"/>
        <v>0</v>
      </c>
    </row>
    <row r="3" spans="1:223">
      <c r="A3" s="274"/>
      <c r="B3" s="131">
        <v>1</v>
      </c>
      <c r="C3" s="27" t="s">
        <v>44</v>
      </c>
      <c r="D3" s="32">
        <f>NAUCZYCIELE!H2</f>
        <v>0</v>
      </c>
      <c r="E3" s="33"/>
      <c r="F3" s="32">
        <f>NAUCZYCIELE!J2</f>
        <v>28</v>
      </c>
      <c r="G3" s="33"/>
      <c r="H3" s="32">
        <f>NAUCZYCIELE!L2</f>
        <v>15</v>
      </c>
      <c r="I3" s="33" t="s">
        <v>366</v>
      </c>
      <c r="J3" s="32">
        <f>NAUCZYCIELE!N2</f>
        <v>0</v>
      </c>
      <c r="K3" s="33"/>
      <c r="L3" s="32">
        <f>NAUCZYCIELE!P2</f>
        <v>0</v>
      </c>
      <c r="M3" s="33"/>
      <c r="N3" s="32">
        <f>NAUCZYCIELE!R2</f>
        <v>29</v>
      </c>
      <c r="O3" s="33" t="s">
        <v>367</v>
      </c>
      <c r="P3" s="32">
        <f>NAUCZYCIELE!T2</f>
        <v>0</v>
      </c>
      <c r="Q3" s="33"/>
      <c r="R3" s="32">
        <f>NAUCZYCIELE!V2</f>
        <v>46</v>
      </c>
      <c r="S3" s="33"/>
      <c r="T3" s="32">
        <f>NAUCZYCIELE!X2</f>
        <v>0</v>
      </c>
      <c r="U3" s="33"/>
      <c r="V3" s="32">
        <f>NAUCZYCIELE!Z2</f>
        <v>0</v>
      </c>
      <c r="W3" s="33"/>
      <c r="X3" s="32">
        <f>NAUCZYCIELE!AB2</f>
        <v>19</v>
      </c>
      <c r="Y3" s="33"/>
      <c r="Z3" s="32">
        <f>NAUCZYCIELE!AD2</f>
        <v>0</v>
      </c>
      <c r="AA3" s="33"/>
      <c r="AB3" s="32">
        <f>NAUCZYCIELE!AF2</f>
        <v>48</v>
      </c>
      <c r="AC3" s="33"/>
      <c r="AD3" s="32">
        <f>NAUCZYCIELE!AH2</f>
        <v>35</v>
      </c>
      <c r="AE3" s="33" t="s">
        <v>368</v>
      </c>
      <c r="AF3" s="32">
        <f>NAUCZYCIELE!AJ2</f>
        <v>47</v>
      </c>
      <c r="AG3" s="33"/>
      <c r="AH3" s="32">
        <f>NAUCZYCIELE!AL2</f>
        <v>45</v>
      </c>
      <c r="AI3" s="33"/>
      <c r="AJ3" s="32">
        <f>NAUCZYCIELE!AN2</f>
        <v>53</v>
      </c>
      <c r="AK3" s="33" t="s">
        <v>369</v>
      </c>
      <c r="AL3" s="32">
        <f>NAUCZYCIELE!AP2</f>
        <v>0</v>
      </c>
      <c r="AM3" s="33"/>
      <c r="AN3" s="32">
        <f>NAUCZYCIELE!AR2</f>
        <v>0</v>
      </c>
      <c r="AO3" s="33"/>
      <c r="AP3" s="32">
        <f>NAUCZYCIELE!AT2</f>
        <v>0</v>
      </c>
      <c r="AQ3" s="33"/>
      <c r="AR3" s="32">
        <f>NAUCZYCIELE!AV2</f>
        <v>57</v>
      </c>
      <c r="AS3" s="33" t="s">
        <v>373</v>
      </c>
      <c r="AT3" s="32">
        <f>NAUCZYCIELE!AX2</f>
        <v>0</v>
      </c>
      <c r="AU3" s="33"/>
      <c r="AV3" s="32">
        <f>NAUCZYCIELE!AZ2</f>
        <v>0</v>
      </c>
      <c r="AW3" s="33"/>
      <c r="AX3" s="32">
        <f>NAUCZYCIELE!BB2</f>
        <v>0</v>
      </c>
      <c r="AY3" s="33"/>
      <c r="AZ3" s="32">
        <f>NAUCZYCIELE!BD2</f>
        <v>0</v>
      </c>
      <c r="BA3" s="33"/>
      <c r="BB3" s="32">
        <f>NAUCZYCIELE!BF2</f>
        <v>0</v>
      </c>
      <c r="BC3" s="33"/>
      <c r="BD3" s="32">
        <f>NAUCZYCIELE!BH2</f>
        <v>0</v>
      </c>
      <c r="BE3" s="33"/>
      <c r="BF3" s="32">
        <f>NAUCZYCIELE!BJ2</f>
        <v>0</v>
      </c>
      <c r="BG3" s="33"/>
      <c r="BH3" s="32">
        <f>NAUCZYCIELE!BL2</f>
        <v>0</v>
      </c>
      <c r="BI3" s="33"/>
      <c r="BJ3" s="32">
        <f>NAUCZYCIELE!BN2</f>
        <v>0</v>
      </c>
      <c r="BK3" s="33"/>
      <c r="BL3" s="32">
        <f>NAUCZYCIELE!BP2</f>
        <v>0</v>
      </c>
      <c r="BM3" s="33"/>
      <c r="BN3" s="32">
        <f>NAUCZYCIELE!BR2</f>
        <v>0</v>
      </c>
      <c r="BO3" s="33"/>
      <c r="BP3" s="32">
        <f>NAUCZYCIELE!BT2</f>
        <v>55</v>
      </c>
      <c r="BQ3" s="33"/>
      <c r="BR3" s="32">
        <f>NAUCZYCIELE!BV2</f>
        <v>0</v>
      </c>
      <c r="BS3" s="33"/>
      <c r="BT3" s="32">
        <f>NAUCZYCIELE!BX2</f>
        <v>54</v>
      </c>
      <c r="BU3" s="33" t="s">
        <v>374</v>
      </c>
      <c r="BV3" s="32">
        <f>NAUCZYCIELE!BZ2</f>
        <v>0</v>
      </c>
      <c r="BW3" s="33"/>
      <c r="BX3" s="32">
        <f>NAUCZYCIELE!CB2</f>
        <v>0</v>
      </c>
      <c r="BY3" s="33"/>
      <c r="BZ3" s="32">
        <f>NAUCZYCIELE!CD2</f>
        <v>0</v>
      </c>
      <c r="CA3" s="33"/>
      <c r="CB3" s="32">
        <f>NAUCZYCIELE!CF2</f>
        <v>16</v>
      </c>
      <c r="CC3" s="33" t="s">
        <v>151</v>
      </c>
      <c r="CD3" s="32">
        <f>NAUCZYCIELE!CH2</f>
        <v>56</v>
      </c>
      <c r="CE3" s="33"/>
      <c r="CF3" s="32">
        <f>NAUCZYCIELE!CJ2</f>
        <v>0</v>
      </c>
      <c r="CG3" s="33"/>
      <c r="CH3" s="32">
        <f>NAUCZYCIELE!CL2</f>
        <v>0</v>
      </c>
      <c r="CI3" s="33"/>
      <c r="CJ3" s="32">
        <f>NAUCZYCIELE!CN2</f>
        <v>0</v>
      </c>
      <c r="CK3" s="33"/>
      <c r="CL3" s="32">
        <f>NAUCZYCIELE!CP2</f>
        <v>0</v>
      </c>
      <c r="CM3" s="33"/>
      <c r="CN3" s="32">
        <f>NAUCZYCIELE!CR2</f>
        <v>0</v>
      </c>
      <c r="CO3" s="33"/>
      <c r="CP3" s="32">
        <f>NAUCZYCIELE!CT2</f>
        <v>0</v>
      </c>
      <c r="CQ3" s="33"/>
      <c r="CR3" s="32">
        <f>NAUCZYCIELE!CV2</f>
        <v>0</v>
      </c>
      <c r="CS3" s="33"/>
      <c r="CT3" s="32">
        <f>NAUCZYCIELE!CX2</f>
        <v>50</v>
      </c>
      <c r="CU3" s="33" t="s">
        <v>370</v>
      </c>
      <c r="CV3" s="32">
        <f>NAUCZYCIELE!CZ2</f>
        <v>0</v>
      </c>
      <c r="CW3" s="33"/>
      <c r="CX3" s="32">
        <f>NAUCZYCIELE!DB2</f>
        <v>0</v>
      </c>
      <c r="CY3" s="33"/>
      <c r="CZ3" s="95">
        <v>50</v>
      </c>
      <c r="DA3" s="96" t="str">
        <f t="shared" ref="DA3:DA51" si="13">IF(COUNTA(E3,G3,I3,K3,M3,O3,Q3,S3,U3,W3,Y3,AA3,AC3,AE3,AG3,AI3,AK3,AM3,AO3,AQ3,AS3,BO3,AU3,AW3,AY3,BA3,BC3,BE3,BG3,BM3,BI3,BK3,BQ3,BS3,BU3,BW3,BY3,CA3,CC3,CE3,CG3,CI3,CK3,CM3,CO3,CQ3,CS3,CU3,CW3,CY3)=(13-COUNTBLANK(DB3:DN3)-COUNTIF(DB3:DN3,"x")),"","B")</f>
        <v/>
      </c>
      <c r="DB3" s="149" t="str">
        <f>IFERROR(HLOOKUP(DB$52,$D3:$CY$52,$CZ3,FALSE),"")</f>
        <v>J.Bag</v>
      </c>
      <c r="DC3" s="103" t="str">
        <f>IFERROR(HLOOKUP(DC$52,$D3:$CY$52,$CZ3,FALSE),"")</f>
        <v>Ł.Cyb</v>
      </c>
      <c r="DD3" s="101" t="str">
        <f>IFERROR(HLOOKUP(DD$52,$D3:$CY$52,$CZ3,FALSE),"")</f>
        <v>E.Koc</v>
      </c>
      <c r="DE3" s="102" t="str">
        <f>IFERROR(HLOOKUP(DE$52,$D3:$CY$52,$CZ3,FALSE),"")</f>
        <v>M.Sta</v>
      </c>
      <c r="DF3" s="101" t="str">
        <f>IFERROR(HLOOKUP(DF$52,$D3:$CY$52,$CZ3,FALSE),"")</f>
        <v>D.Kul</v>
      </c>
      <c r="DG3" s="102" t="str">
        <f>IFERROR(HLOOKUP(DG$52,$D3:$CY$52,$CZ3,FALSE),"")</f>
        <v>K.Bła</v>
      </c>
      <c r="DH3" s="101" t="str">
        <f>IFERROR(HLOOKUP(DH$52,$D3:$CY$52,$CZ3,FALSE),"")</f>
        <v>M.Mal</v>
      </c>
      <c r="DI3" s="102" t="str">
        <f>IFERROR(HLOOKUP(DI$52,$D3:$CY$52,$CZ3,FALSE),"")</f>
        <v>E.Kub</v>
      </c>
      <c r="DJ3" s="101" t="s">
        <v>372</v>
      </c>
      <c r="DK3" s="102" t="s">
        <v>372</v>
      </c>
      <c r="DL3" s="101" t="s">
        <v>372</v>
      </c>
      <c r="DM3" s="102" t="s">
        <v>372</v>
      </c>
      <c r="DN3" s="103" t="s">
        <v>372</v>
      </c>
      <c r="DO3" s="46">
        <v>1</v>
      </c>
      <c r="DP3" s="46">
        <f>(13-COUNTIF(DB3:DN3,"X"))*DO3</f>
        <v>8</v>
      </c>
      <c r="DQ3" s="101">
        <f t="shared" si="10"/>
        <v>0</v>
      </c>
      <c r="DR3" s="101"/>
      <c r="DS3" s="101">
        <f t="shared" ref="DS3:GE10" si="14">COUNTIF($DB3:$DN3,DS$52)*$DO3</f>
        <v>0</v>
      </c>
      <c r="DT3" s="101"/>
      <c r="DU3" s="101">
        <f t="shared" si="14"/>
        <v>1</v>
      </c>
      <c r="DV3" s="101"/>
      <c r="DW3" s="101">
        <f t="shared" si="14"/>
        <v>0</v>
      </c>
      <c r="DX3" s="101"/>
      <c r="DY3" s="101">
        <f t="shared" si="14"/>
        <v>0</v>
      </c>
      <c r="DZ3" s="101"/>
      <c r="EA3" s="101">
        <f t="shared" si="14"/>
        <v>1</v>
      </c>
      <c r="EB3" s="101"/>
      <c r="EC3" s="101">
        <f t="shared" si="14"/>
        <v>0</v>
      </c>
      <c r="ED3" s="101"/>
      <c r="EE3" s="101">
        <f t="shared" si="14"/>
        <v>0</v>
      </c>
      <c r="EF3" s="101"/>
      <c r="EG3" s="101">
        <f t="shared" si="14"/>
        <v>0</v>
      </c>
      <c r="EH3" s="101"/>
      <c r="EI3" s="101">
        <f t="shared" si="14"/>
        <v>0</v>
      </c>
      <c r="EJ3" s="101"/>
      <c r="EK3" s="101">
        <f t="shared" si="14"/>
        <v>0</v>
      </c>
      <c r="EL3" s="101"/>
      <c r="EM3" s="101">
        <f t="shared" si="14"/>
        <v>0</v>
      </c>
      <c r="EN3" s="101"/>
      <c r="EO3" s="101">
        <f t="shared" si="14"/>
        <v>0</v>
      </c>
      <c r="EP3" s="101"/>
      <c r="EQ3" s="101">
        <f t="shared" si="14"/>
        <v>1</v>
      </c>
      <c r="ER3" s="101"/>
      <c r="ES3" s="101">
        <f t="shared" si="14"/>
        <v>0</v>
      </c>
      <c r="ET3" s="101"/>
      <c r="EU3" s="101">
        <f t="shared" si="14"/>
        <v>0</v>
      </c>
      <c r="EV3" s="101"/>
      <c r="EW3" s="101">
        <f t="shared" si="14"/>
        <v>1</v>
      </c>
      <c r="EX3" s="101"/>
      <c r="EY3" s="101">
        <f t="shared" si="14"/>
        <v>0</v>
      </c>
      <c r="EZ3" s="101"/>
      <c r="FA3" s="101">
        <f t="shared" si="14"/>
        <v>0</v>
      </c>
      <c r="FB3" s="101"/>
      <c r="FC3" s="101">
        <f t="shared" si="14"/>
        <v>0</v>
      </c>
      <c r="FD3" s="101"/>
      <c r="FE3" s="101">
        <f t="shared" si="14"/>
        <v>1</v>
      </c>
      <c r="FF3" s="101"/>
      <c r="FG3" s="101">
        <f t="shared" si="14"/>
        <v>0</v>
      </c>
      <c r="FH3" s="101"/>
      <c r="FI3" s="101">
        <f t="shared" si="14"/>
        <v>0</v>
      </c>
      <c r="FJ3" s="101"/>
      <c r="FK3" s="101">
        <f t="shared" si="14"/>
        <v>0</v>
      </c>
      <c r="FL3" s="101"/>
      <c r="FM3" s="101">
        <f t="shared" si="14"/>
        <v>0</v>
      </c>
      <c r="FN3" s="101"/>
      <c r="FO3" s="101">
        <f t="shared" si="14"/>
        <v>0</v>
      </c>
      <c r="FP3" s="101"/>
      <c r="FQ3" s="101">
        <f t="shared" si="14"/>
        <v>0</v>
      </c>
      <c r="FR3" s="101"/>
      <c r="FS3" s="101">
        <f t="shared" si="14"/>
        <v>0</v>
      </c>
      <c r="FT3" s="101"/>
      <c r="FU3" s="101">
        <f t="shared" si="11"/>
        <v>0</v>
      </c>
      <c r="FV3" s="101"/>
      <c r="FW3" s="101">
        <f t="shared" si="11"/>
        <v>0</v>
      </c>
      <c r="FX3" s="101"/>
      <c r="FY3" s="101">
        <f t="shared" si="14"/>
        <v>0</v>
      </c>
      <c r="FZ3" s="101"/>
      <c r="GA3" s="101">
        <f t="shared" si="14"/>
        <v>0</v>
      </c>
      <c r="GB3" s="101"/>
      <c r="GC3" s="101">
        <f t="shared" si="14"/>
        <v>0</v>
      </c>
      <c r="GD3" s="101"/>
      <c r="GE3" s="101">
        <f t="shared" si="14"/>
        <v>0</v>
      </c>
      <c r="GF3" s="101"/>
      <c r="GG3" s="101">
        <f t="shared" si="11"/>
        <v>1</v>
      </c>
      <c r="GH3" s="101"/>
      <c r="GI3" s="101">
        <f t="shared" si="11"/>
        <v>0</v>
      </c>
      <c r="GJ3" s="101"/>
      <c r="GK3" s="101">
        <f t="shared" si="11"/>
        <v>0</v>
      </c>
      <c r="GL3" s="101"/>
      <c r="GM3" s="101">
        <f t="shared" si="11"/>
        <v>0</v>
      </c>
      <c r="GN3" s="101"/>
      <c r="GO3" s="101">
        <f t="shared" si="11"/>
        <v>1</v>
      </c>
      <c r="GP3" s="101"/>
      <c r="GQ3" s="101">
        <f t="shared" si="11"/>
        <v>0</v>
      </c>
      <c r="GR3" s="101"/>
      <c r="GS3" s="101">
        <f t="shared" si="11"/>
        <v>0</v>
      </c>
      <c r="GT3" s="101"/>
      <c r="GU3" s="101">
        <f t="shared" si="12"/>
        <v>0</v>
      </c>
      <c r="GV3" s="101"/>
      <c r="GW3" s="101">
        <f t="shared" si="12"/>
        <v>0</v>
      </c>
      <c r="GX3" s="101"/>
      <c r="GY3" s="101">
        <f t="shared" si="12"/>
        <v>0</v>
      </c>
      <c r="GZ3" s="101"/>
      <c r="HA3" s="101">
        <f t="shared" si="12"/>
        <v>0</v>
      </c>
      <c r="HB3" s="101"/>
      <c r="HC3" s="101">
        <f t="shared" si="12"/>
        <v>0</v>
      </c>
      <c r="HD3" s="101"/>
      <c r="HE3" s="101">
        <f t="shared" si="12"/>
        <v>0</v>
      </c>
      <c r="HF3" s="101"/>
      <c r="HG3" s="101">
        <f t="shared" si="12"/>
        <v>1</v>
      </c>
      <c r="HH3" s="101"/>
      <c r="HI3" s="101">
        <f t="shared" si="12"/>
        <v>0</v>
      </c>
      <c r="HJ3" s="101"/>
      <c r="HK3" s="101">
        <f t="shared" si="12"/>
        <v>0</v>
      </c>
      <c r="HL3" s="101"/>
      <c r="HM3" s="101">
        <f t="shared" si="12"/>
        <v>0</v>
      </c>
      <c r="HN3" s="101"/>
      <c r="HO3" s="101">
        <f t="shared" si="12"/>
        <v>0</v>
      </c>
    </row>
    <row r="4" spans="1:223">
      <c r="A4" s="275"/>
      <c r="B4" s="100">
        <v>2</v>
      </c>
      <c r="C4" s="23" t="s">
        <v>61</v>
      </c>
      <c r="D4" s="32">
        <f>NAUCZYCIELE!H3</f>
        <v>0</v>
      </c>
      <c r="E4" s="33"/>
      <c r="F4" s="32">
        <f>NAUCZYCIELE!J3</f>
        <v>28</v>
      </c>
      <c r="G4" s="33"/>
      <c r="H4" s="32">
        <f>NAUCZYCIELE!L3</f>
        <v>15</v>
      </c>
      <c r="I4" s="33"/>
      <c r="J4" s="32">
        <f>NAUCZYCIELE!N3</f>
        <v>0</v>
      </c>
      <c r="K4" s="33"/>
      <c r="L4" s="32">
        <f>NAUCZYCIELE!P3</f>
        <v>0</v>
      </c>
      <c r="M4" s="33" t="s">
        <v>375</v>
      </c>
      <c r="N4" s="32">
        <f>NAUCZYCIELE!R3</f>
        <v>29</v>
      </c>
      <c r="O4" s="33" t="s">
        <v>367</v>
      </c>
      <c r="P4" s="32">
        <f>NAUCZYCIELE!T3</f>
        <v>58</v>
      </c>
      <c r="Q4" s="33"/>
      <c r="R4" s="32">
        <f>NAUCZYCIELE!V3</f>
        <v>46</v>
      </c>
      <c r="S4" s="33"/>
      <c r="T4" s="32">
        <f>NAUCZYCIELE!X3</f>
        <v>0</v>
      </c>
      <c r="U4" s="33"/>
      <c r="V4" s="32">
        <f>NAUCZYCIELE!Z3</f>
        <v>0</v>
      </c>
      <c r="W4" s="33"/>
      <c r="X4" s="32">
        <f>NAUCZYCIELE!AB3</f>
        <v>19</v>
      </c>
      <c r="Y4" s="33"/>
      <c r="Z4" s="32">
        <f>NAUCZYCIELE!AD3</f>
        <v>0</v>
      </c>
      <c r="AA4" s="33"/>
      <c r="AB4" s="32">
        <f>NAUCZYCIELE!AF3</f>
        <v>48</v>
      </c>
      <c r="AC4" s="33"/>
      <c r="AD4" s="32">
        <f>NAUCZYCIELE!AH3</f>
        <v>35</v>
      </c>
      <c r="AE4" s="33" t="s">
        <v>368</v>
      </c>
      <c r="AF4" s="32">
        <f>NAUCZYCIELE!AJ3</f>
        <v>49</v>
      </c>
      <c r="AG4" s="33" t="s">
        <v>374</v>
      </c>
      <c r="AH4" s="32">
        <f>NAUCZYCIELE!AL3</f>
        <v>45</v>
      </c>
      <c r="AI4" s="33"/>
      <c r="AJ4" s="32">
        <f>NAUCZYCIELE!AN3</f>
        <v>53</v>
      </c>
      <c r="AK4" s="33" t="s">
        <v>369</v>
      </c>
      <c r="AL4" s="32">
        <f>NAUCZYCIELE!AP3</f>
        <v>0</v>
      </c>
      <c r="AM4" s="33"/>
      <c r="AN4" s="32">
        <f>NAUCZYCIELE!AR3</f>
        <v>27</v>
      </c>
      <c r="AO4" s="33"/>
      <c r="AP4" s="32">
        <f>NAUCZYCIELE!AT3</f>
        <v>47</v>
      </c>
      <c r="AQ4" s="33"/>
      <c r="AR4" s="32">
        <f>NAUCZYCIELE!AV3</f>
        <v>57</v>
      </c>
      <c r="AS4" s="33" t="s">
        <v>373</v>
      </c>
      <c r="AT4" s="32">
        <f>NAUCZYCIELE!AX3</f>
        <v>0</v>
      </c>
      <c r="AU4" s="33"/>
      <c r="AV4" s="32">
        <f>NAUCZYCIELE!AZ3</f>
        <v>0</v>
      </c>
      <c r="AW4" s="33"/>
      <c r="AX4" s="32">
        <f>NAUCZYCIELE!BB3</f>
        <v>14</v>
      </c>
      <c r="AY4" s="33" t="s">
        <v>151</v>
      </c>
      <c r="AZ4" s="32">
        <f>NAUCZYCIELE!BD3</f>
        <v>0</v>
      </c>
      <c r="BA4" s="33"/>
      <c r="BB4" s="32">
        <f>NAUCZYCIELE!BF3</f>
        <v>0</v>
      </c>
      <c r="BC4" s="33"/>
      <c r="BD4" s="32">
        <f>NAUCZYCIELE!BH3</f>
        <v>0</v>
      </c>
      <c r="BE4" s="33"/>
      <c r="BF4" s="32">
        <f>NAUCZYCIELE!BJ3</f>
        <v>25</v>
      </c>
      <c r="BG4" s="33"/>
      <c r="BH4" s="32">
        <f>NAUCZYCIELE!BL3</f>
        <v>0</v>
      </c>
      <c r="BI4" s="33"/>
      <c r="BJ4" s="32">
        <f>NAUCZYCIELE!BN3</f>
        <v>0</v>
      </c>
      <c r="BK4" s="33"/>
      <c r="BL4" s="32">
        <f>NAUCZYCIELE!BP3</f>
        <v>8</v>
      </c>
      <c r="BM4" s="33"/>
      <c r="BN4" s="32">
        <f>NAUCZYCIELE!BR3</f>
        <v>0</v>
      </c>
      <c r="BO4" s="33"/>
      <c r="BP4" s="32">
        <f>NAUCZYCIELE!BT3</f>
        <v>55</v>
      </c>
      <c r="BQ4" s="33"/>
      <c r="BR4" s="32">
        <f>NAUCZYCIELE!BV3</f>
        <v>0</v>
      </c>
      <c r="BS4" s="33" t="s">
        <v>366</v>
      </c>
      <c r="BT4" s="32">
        <f>NAUCZYCIELE!BX3</f>
        <v>54</v>
      </c>
      <c r="BU4" s="33"/>
      <c r="BV4" s="32">
        <f>NAUCZYCIELE!BZ3</f>
        <v>0</v>
      </c>
      <c r="BW4" s="33"/>
      <c r="BX4" s="32">
        <f>NAUCZYCIELE!CB3</f>
        <v>0</v>
      </c>
      <c r="BY4" s="33" t="s">
        <v>370</v>
      </c>
      <c r="BZ4" s="32">
        <f>NAUCZYCIELE!CD3</f>
        <v>0</v>
      </c>
      <c r="CA4" s="33"/>
      <c r="CB4" s="32">
        <f>NAUCZYCIELE!CF3</f>
        <v>16</v>
      </c>
      <c r="CC4" s="33"/>
      <c r="CD4" s="32">
        <f>NAUCZYCIELE!CH3</f>
        <v>56</v>
      </c>
      <c r="CE4" s="33"/>
      <c r="CF4" s="32">
        <f>NAUCZYCIELE!CJ3</f>
        <v>0</v>
      </c>
      <c r="CG4" s="33"/>
      <c r="CH4" s="32">
        <f>NAUCZYCIELE!CL3</f>
        <v>0</v>
      </c>
      <c r="CI4" s="33"/>
      <c r="CJ4" s="32">
        <f>NAUCZYCIELE!CN3</f>
        <v>0</v>
      </c>
      <c r="CK4" s="33"/>
      <c r="CL4" s="32">
        <f>NAUCZYCIELE!CP3</f>
        <v>0</v>
      </c>
      <c r="CM4" s="33"/>
      <c r="CN4" s="32">
        <f>NAUCZYCIELE!CR3</f>
        <v>0</v>
      </c>
      <c r="CO4" s="33"/>
      <c r="CP4" s="32">
        <f>NAUCZYCIELE!CT3</f>
        <v>0</v>
      </c>
      <c r="CQ4" s="33"/>
      <c r="CR4" s="32">
        <f>NAUCZYCIELE!CV3</f>
        <v>0</v>
      </c>
      <c r="CS4" s="33"/>
      <c r="CT4" s="32">
        <f>NAUCZYCIELE!CX3</f>
        <v>50</v>
      </c>
      <c r="CU4" s="33"/>
      <c r="CV4" s="32">
        <f>NAUCZYCIELE!CZ3</f>
        <v>0</v>
      </c>
      <c r="CW4" s="33"/>
      <c r="CX4" s="32">
        <f>NAUCZYCIELE!DB3</f>
        <v>0</v>
      </c>
      <c r="CY4" s="33"/>
      <c r="CZ4" s="95">
        <v>49</v>
      </c>
      <c r="DA4" s="96" t="str">
        <f t="shared" si="13"/>
        <v/>
      </c>
      <c r="DB4" s="149" t="str">
        <f>IFERROR(HLOOKUP(DB$52,$D4:$CY$52,$CZ4,FALSE),"")</f>
        <v xml:space="preserve">s.M. </v>
      </c>
      <c r="DC4" s="103" t="str">
        <f>IFERROR(HLOOKUP(DC$52,$D4:$CY$52,$CZ4,FALSE),"")</f>
        <v>M.Maz</v>
      </c>
      <c r="DD4" s="101" t="str">
        <f>IFERROR(HLOOKUP(DD$52,$D4:$CY$52,$CZ4,FALSE),"")</f>
        <v>E.Koc</v>
      </c>
      <c r="DE4" s="102" t="str">
        <f>IFERROR(HLOOKUP(DE$52,$D4:$CY$52,$CZ4,FALSE),"")</f>
        <v>J.Ban</v>
      </c>
      <c r="DF4" s="101" t="str">
        <f>IFERROR(HLOOKUP(DF$52,$D4:$CY$52,$CZ4,FALSE),"")</f>
        <v>D.Kul</v>
      </c>
      <c r="DG4" s="102" t="str">
        <f>IFERROR(HLOOKUP(DG$52,$D4:$CY$52,$CZ4,FALSE),"")</f>
        <v>K.Bła</v>
      </c>
      <c r="DH4" s="101" t="str">
        <f>IFERROR(HLOOKUP(DH$52,$D4:$CY$52,$CZ4,FALSE),"")</f>
        <v>M.Mal</v>
      </c>
      <c r="DI4" s="102" t="str">
        <f>IFERROR(HLOOKUP(DI$52,$D4:$CY$52,$CZ4,FALSE),"")</f>
        <v>M.Kop</v>
      </c>
      <c r="DJ4" s="101" t="s">
        <v>372</v>
      </c>
      <c r="DK4" s="102" t="s">
        <v>372</v>
      </c>
      <c r="DL4" s="101" t="s">
        <v>372</v>
      </c>
      <c r="DM4" s="102" t="s">
        <v>372</v>
      </c>
      <c r="DN4" s="103" t="str">
        <f>IFERROR(HLOOKUP(DN$52,$D4:$CY$52,$CZ4,FALSE),"")</f>
        <v>M.Bil</v>
      </c>
      <c r="DO4" s="46">
        <v>1</v>
      </c>
      <c r="DP4" s="46">
        <f t="shared" si="9"/>
        <v>9</v>
      </c>
      <c r="DQ4" s="101">
        <f t="shared" si="10"/>
        <v>0</v>
      </c>
      <c r="DR4" s="101"/>
      <c r="DS4" s="101">
        <f t="shared" si="14"/>
        <v>0</v>
      </c>
      <c r="DT4" s="101"/>
      <c r="DU4" s="101">
        <f t="shared" si="14"/>
        <v>0</v>
      </c>
      <c r="DV4" s="101"/>
      <c r="DW4" s="101">
        <f t="shared" si="14"/>
        <v>0</v>
      </c>
      <c r="DX4" s="101"/>
      <c r="DY4" s="101">
        <f t="shared" si="14"/>
        <v>1</v>
      </c>
      <c r="DZ4" s="101"/>
      <c r="EA4" s="101">
        <f t="shared" si="14"/>
        <v>1</v>
      </c>
      <c r="EB4" s="101"/>
      <c r="EC4" s="101">
        <f t="shared" si="14"/>
        <v>0</v>
      </c>
      <c r="ED4" s="101"/>
      <c r="EE4" s="101">
        <f t="shared" si="14"/>
        <v>0</v>
      </c>
      <c r="EF4" s="101"/>
      <c r="EG4" s="101">
        <f t="shared" si="14"/>
        <v>0</v>
      </c>
      <c r="EH4" s="101"/>
      <c r="EI4" s="101">
        <f t="shared" si="14"/>
        <v>0</v>
      </c>
      <c r="EJ4" s="101"/>
      <c r="EK4" s="101">
        <f t="shared" si="14"/>
        <v>0</v>
      </c>
      <c r="EL4" s="101"/>
      <c r="EM4" s="101">
        <f t="shared" si="14"/>
        <v>0</v>
      </c>
      <c r="EN4" s="101"/>
      <c r="EO4" s="101">
        <f t="shared" si="14"/>
        <v>0</v>
      </c>
      <c r="EP4" s="101"/>
      <c r="EQ4" s="101">
        <f t="shared" si="14"/>
        <v>1</v>
      </c>
      <c r="ER4" s="101"/>
      <c r="ES4" s="101">
        <f t="shared" si="14"/>
        <v>1</v>
      </c>
      <c r="ET4" s="101"/>
      <c r="EU4" s="101">
        <f t="shared" si="14"/>
        <v>0</v>
      </c>
      <c r="EV4" s="101"/>
      <c r="EW4" s="101">
        <f t="shared" si="14"/>
        <v>1</v>
      </c>
      <c r="EX4" s="101"/>
      <c r="EY4" s="101">
        <f t="shared" si="14"/>
        <v>0</v>
      </c>
      <c r="EZ4" s="101"/>
      <c r="FA4" s="101">
        <f t="shared" si="14"/>
        <v>0</v>
      </c>
      <c r="FB4" s="101"/>
      <c r="FC4" s="101">
        <f t="shared" si="14"/>
        <v>0</v>
      </c>
      <c r="FD4" s="101"/>
      <c r="FE4" s="101">
        <f t="shared" si="14"/>
        <v>1</v>
      </c>
      <c r="FF4" s="101"/>
      <c r="FG4" s="101">
        <f t="shared" si="14"/>
        <v>0</v>
      </c>
      <c r="FH4" s="101"/>
      <c r="FI4" s="101">
        <f t="shared" si="14"/>
        <v>0</v>
      </c>
      <c r="FJ4" s="101"/>
      <c r="FK4" s="101">
        <f t="shared" si="14"/>
        <v>1</v>
      </c>
      <c r="FL4" s="101"/>
      <c r="FM4" s="101">
        <f t="shared" si="14"/>
        <v>0</v>
      </c>
      <c r="FN4" s="101"/>
      <c r="FO4" s="101">
        <f t="shared" si="14"/>
        <v>0</v>
      </c>
      <c r="FP4" s="101"/>
      <c r="FQ4" s="101">
        <f t="shared" si="14"/>
        <v>0</v>
      </c>
      <c r="FR4" s="101"/>
      <c r="FS4" s="101">
        <f t="shared" si="14"/>
        <v>0</v>
      </c>
      <c r="FT4" s="101"/>
      <c r="FU4" s="101">
        <f t="shared" si="11"/>
        <v>0</v>
      </c>
      <c r="FV4" s="101"/>
      <c r="FW4" s="101">
        <f t="shared" si="11"/>
        <v>0</v>
      </c>
      <c r="FX4" s="101"/>
      <c r="FY4" s="101">
        <f t="shared" si="14"/>
        <v>0</v>
      </c>
      <c r="FZ4" s="101"/>
      <c r="GA4" s="101">
        <f t="shared" si="14"/>
        <v>0</v>
      </c>
      <c r="GB4" s="101"/>
      <c r="GC4" s="101">
        <f t="shared" si="14"/>
        <v>0</v>
      </c>
      <c r="GD4" s="101"/>
      <c r="GE4" s="101">
        <f t="shared" si="14"/>
        <v>1</v>
      </c>
      <c r="GF4" s="101"/>
      <c r="GG4" s="101">
        <f t="shared" si="11"/>
        <v>0</v>
      </c>
      <c r="GH4" s="101"/>
      <c r="GI4" s="101">
        <f t="shared" si="11"/>
        <v>0</v>
      </c>
      <c r="GJ4" s="101"/>
      <c r="GK4" s="101">
        <f t="shared" si="11"/>
        <v>1</v>
      </c>
      <c r="GL4" s="101"/>
      <c r="GM4" s="101">
        <f t="shared" si="11"/>
        <v>0</v>
      </c>
      <c r="GN4" s="101"/>
      <c r="GO4" s="101">
        <f t="shared" si="11"/>
        <v>0</v>
      </c>
      <c r="GP4" s="101"/>
      <c r="GQ4" s="101">
        <f t="shared" si="11"/>
        <v>0</v>
      </c>
      <c r="GR4" s="101"/>
      <c r="GS4" s="101">
        <f t="shared" si="11"/>
        <v>0</v>
      </c>
      <c r="GT4" s="101"/>
      <c r="GU4" s="101">
        <f t="shared" si="12"/>
        <v>0</v>
      </c>
      <c r="GV4" s="101"/>
      <c r="GW4" s="101">
        <f t="shared" si="12"/>
        <v>0</v>
      </c>
      <c r="GX4" s="101"/>
      <c r="GY4" s="101">
        <f t="shared" si="12"/>
        <v>0</v>
      </c>
      <c r="GZ4" s="101"/>
      <c r="HA4" s="101">
        <f t="shared" si="12"/>
        <v>0</v>
      </c>
      <c r="HB4" s="101"/>
      <c r="HC4" s="101">
        <f t="shared" si="12"/>
        <v>0</v>
      </c>
      <c r="HD4" s="101"/>
      <c r="HE4" s="101">
        <f t="shared" si="12"/>
        <v>0</v>
      </c>
      <c r="HF4" s="101"/>
      <c r="HG4" s="101">
        <f t="shared" si="12"/>
        <v>0</v>
      </c>
      <c r="HH4" s="101"/>
      <c r="HI4" s="101">
        <f t="shared" si="12"/>
        <v>0</v>
      </c>
      <c r="HJ4" s="101"/>
      <c r="HK4" s="101">
        <f t="shared" si="12"/>
        <v>0</v>
      </c>
      <c r="HL4" s="101"/>
      <c r="HM4" s="101">
        <f t="shared" si="12"/>
        <v>0</v>
      </c>
      <c r="HN4" s="101"/>
      <c r="HO4" s="101">
        <f t="shared" si="12"/>
        <v>0</v>
      </c>
    </row>
    <row r="5" spans="1:223">
      <c r="A5" s="275"/>
      <c r="B5" s="100">
        <v>3</v>
      </c>
      <c r="C5" s="23" t="s">
        <v>70</v>
      </c>
      <c r="D5" s="34">
        <f>NAUCZYCIELE!H4</f>
        <v>0</v>
      </c>
      <c r="E5" s="35"/>
      <c r="F5" s="34">
        <f>NAUCZYCIELE!J4</f>
        <v>28</v>
      </c>
      <c r="G5" s="35"/>
      <c r="H5" s="34">
        <f>NAUCZYCIELE!L4</f>
        <v>48</v>
      </c>
      <c r="I5" s="35"/>
      <c r="J5" s="34">
        <f>NAUCZYCIELE!N4</f>
        <v>0</v>
      </c>
      <c r="K5" s="35"/>
      <c r="L5" s="34" t="str">
        <f>NAUCZYCIELE!P4</f>
        <v>s</v>
      </c>
      <c r="M5" s="35" t="s">
        <v>375</v>
      </c>
      <c r="N5" s="34">
        <f>NAUCZYCIELE!R4</f>
        <v>29</v>
      </c>
      <c r="O5" s="35"/>
      <c r="P5" s="34">
        <f>NAUCZYCIELE!T4</f>
        <v>58</v>
      </c>
      <c r="Q5" s="35" t="s">
        <v>151</v>
      </c>
      <c r="R5" s="34">
        <f>NAUCZYCIELE!V4</f>
        <v>46</v>
      </c>
      <c r="S5" s="35"/>
      <c r="T5" s="34">
        <f>NAUCZYCIELE!X4</f>
        <v>0</v>
      </c>
      <c r="U5" s="35"/>
      <c r="V5" s="34">
        <f>NAUCZYCIELE!Z4</f>
        <v>0</v>
      </c>
      <c r="W5" s="35"/>
      <c r="X5" s="34">
        <f>NAUCZYCIELE!AB4</f>
        <v>49</v>
      </c>
      <c r="Y5" s="35"/>
      <c r="Z5" s="34">
        <f>NAUCZYCIELE!AD4</f>
        <v>0</v>
      </c>
      <c r="AA5" s="35"/>
      <c r="AB5" s="34">
        <f>NAUCZYCIELE!AF4</f>
        <v>27</v>
      </c>
      <c r="AC5" s="35" t="s">
        <v>367</v>
      </c>
      <c r="AD5" s="34">
        <f>NAUCZYCIELE!AH4</f>
        <v>35</v>
      </c>
      <c r="AE5" s="35"/>
      <c r="AF5" s="34">
        <f>NAUCZYCIELE!AJ4</f>
        <v>57</v>
      </c>
      <c r="AG5" s="35" t="s">
        <v>374</v>
      </c>
      <c r="AH5" s="34">
        <f>NAUCZYCIELE!AL4</f>
        <v>45</v>
      </c>
      <c r="AI5" s="35" t="s">
        <v>368</v>
      </c>
      <c r="AJ5" s="34">
        <f>NAUCZYCIELE!AN4</f>
        <v>53</v>
      </c>
      <c r="AK5" s="35" t="s">
        <v>369</v>
      </c>
      <c r="AL5" s="34">
        <f>NAUCZYCIELE!AP4</f>
        <v>0</v>
      </c>
      <c r="AM5" s="35"/>
      <c r="AN5" s="34">
        <f>NAUCZYCIELE!AR4</f>
        <v>0</v>
      </c>
      <c r="AO5" s="35"/>
      <c r="AP5" s="34">
        <f>NAUCZYCIELE!AT4</f>
        <v>47</v>
      </c>
      <c r="AQ5" s="35" t="s">
        <v>370</v>
      </c>
      <c r="AR5" s="34">
        <f>NAUCZYCIELE!AV4</f>
        <v>0</v>
      </c>
      <c r="AS5" s="35" t="s">
        <v>373</v>
      </c>
      <c r="AT5" s="34">
        <f>NAUCZYCIELE!AX4</f>
        <v>0</v>
      </c>
      <c r="AU5" s="35"/>
      <c r="AV5" s="34">
        <f>NAUCZYCIELE!AZ4</f>
        <v>56</v>
      </c>
      <c r="AW5" s="35"/>
      <c r="AX5" s="34">
        <f>NAUCZYCIELE!BB4</f>
        <v>14</v>
      </c>
      <c r="AY5" s="35"/>
      <c r="AZ5" s="34">
        <f>NAUCZYCIELE!BD4</f>
        <v>0</v>
      </c>
      <c r="BA5" s="35"/>
      <c r="BB5" s="34">
        <f>NAUCZYCIELE!BF4</f>
        <v>0</v>
      </c>
      <c r="BC5" s="35"/>
      <c r="BD5" s="34">
        <f>NAUCZYCIELE!BH4</f>
        <v>0</v>
      </c>
      <c r="BE5" s="35"/>
      <c r="BF5" s="34">
        <f>NAUCZYCIELE!BJ4</f>
        <v>25</v>
      </c>
      <c r="BG5" s="35"/>
      <c r="BH5" s="34" t="str">
        <f>NAUCZYCIELE!BL4</f>
        <v>s</v>
      </c>
      <c r="BI5" s="35"/>
      <c r="BJ5" s="34">
        <f>NAUCZYCIELE!BN4</f>
        <v>0</v>
      </c>
      <c r="BK5" s="35"/>
      <c r="BL5" s="34">
        <f>NAUCZYCIELE!BP4</f>
        <v>8</v>
      </c>
      <c r="BM5" s="35"/>
      <c r="BN5" s="34">
        <f>NAUCZYCIELE!BR4</f>
        <v>15</v>
      </c>
      <c r="BO5" s="35" t="s">
        <v>366</v>
      </c>
      <c r="BP5" s="34">
        <f>NAUCZYCIELE!BT4</f>
        <v>55</v>
      </c>
      <c r="BQ5" s="35"/>
      <c r="BR5" s="34">
        <f>NAUCZYCIELE!BV4</f>
        <v>19</v>
      </c>
      <c r="BS5" s="35"/>
      <c r="BT5" s="34">
        <f>NAUCZYCIELE!BX4</f>
        <v>54</v>
      </c>
      <c r="BU5" s="35"/>
      <c r="BV5" s="34">
        <f>NAUCZYCIELE!BZ4</f>
        <v>0</v>
      </c>
      <c r="BW5" s="35"/>
      <c r="BX5" s="34" t="str">
        <f>NAUCZYCIELE!CB4</f>
        <v>s</v>
      </c>
      <c r="BY5" s="35"/>
      <c r="BZ5" s="34">
        <f>NAUCZYCIELE!CD4</f>
        <v>0</v>
      </c>
      <c r="CA5" s="35"/>
      <c r="CB5" s="34">
        <f>NAUCZYCIELE!CF4</f>
        <v>16</v>
      </c>
      <c r="CC5" s="35"/>
      <c r="CD5" s="34">
        <f>NAUCZYCIELE!CH4</f>
        <v>0</v>
      </c>
      <c r="CE5" s="35"/>
      <c r="CF5" s="34">
        <f>NAUCZYCIELE!CJ4</f>
        <v>0</v>
      </c>
      <c r="CG5" s="35"/>
      <c r="CH5" s="34">
        <f>NAUCZYCIELE!CL4</f>
        <v>0</v>
      </c>
      <c r="CI5" s="35"/>
      <c r="CJ5" s="34">
        <f>NAUCZYCIELE!CN4</f>
        <v>0</v>
      </c>
      <c r="CK5" s="35"/>
      <c r="CL5" s="34">
        <f>NAUCZYCIELE!CP4</f>
        <v>0</v>
      </c>
      <c r="CM5" s="35"/>
      <c r="CN5" s="34">
        <f>NAUCZYCIELE!CR4</f>
        <v>0</v>
      </c>
      <c r="CO5" s="35"/>
      <c r="CP5" s="34">
        <f>NAUCZYCIELE!CT4</f>
        <v>0</v>
      </c>
      <c r="CQ5" s="35"/>
      <c r="CR5" s="34">
        <f>NAUCZYCIELE!CV4</f>
        <v>0</v>
      </c>
      <c r="CS5" s="35"/>
      <c r="CT5" s="34">
        <f>NAUCZYCIELE!CX4</f>
        <v>50</v>
      </c>
      <c r="CU5" s="35"/>
      <c r="CV5" s="34">
        <f>NAUCZYCIELE!CZ4</f>
        <v>0</v>
      </c>
      <c r="CW5" s="35"/>
      <c r="CX5" s="34">
        <f>NAUCZYCIELE!DB4</f>
        <v>0</v>
      </c>
      <c r="CY5" s="35"/>
      <c r="CZ5" s="95">
        <v>48</v>
      </c>
      <c r="DA5" s="96" t="str">
        <f t="shared" si="13"/>
        <v/>
      </c>
      <c r="DB5" s="150" t="str">
        <f>IFERROR(HLOOKUP(DB$52,$D5:$CY$52,$CZ5,FALSE),"")</f>
        <v>M.Trz</v>
      </c>
      <c r="DC5" s="106" t="str">
        <f>IFERROR(HLOOKUP(DC$52,$D5:$CY$52,$CZ5,FALSE),"")</f>
        <v>M.Cer</v>
      </c>
      <c r="DD5" s="104" t="str">
        <f>IFERROR(HLOOKUP(DD$52,$D5:$CY$52,$CZ5,FALSE),"")</f>
        <v>D.Kow</v>
      </c>
      <c r="DE5" s="105" t="str">
        <f>IFERROR(HLOOKUP(DE$52,$D5:$CY$52,$CZ5,FALSE),"")</f>
        <v>M.Maj</v>
      </c>
      <c r="DF5" s="104" t="str">
        <f>IFERROR(HLOOKUP(DF$52,$D5:$CY$52,$CZ5,FALSE),"")</f>
        <v>D.Kul</v>
      </c>
      <c r="DG5" s="105" t="str">
        <f>IFERROR(HLOOKUP(DG$52,$D5:$CY$52,$CZ5,FALSE),"")</f>
        <v>M.Kaz</v>
      </c>
      <c r="DH5" s="104" t="str">
        <f>IFERROR(HLOOKUP(DH$52,$D5:$CY$52,$CZ5,FALSE),"")</f>
        <v>M.Mal</v>
      </c>
      <c r="DI5" s="105" t="str">
        <f>IFERROR(HLOOKUP(DI$52,$D5:$CY$52,$CZ5,FALSE),"")</f>
        <v>M.Kop</v>
      </c>
      <c r="DJ5" s="104" t="s">
        <v>372</v>
      </c>
      <c r="DK5" s="105" t="s">
        <v>372</v>
      </c>
      <c r="DL5" s="104" t="s">
        <v>372</v>
      </c>
      <c r="DM5" s="105" t="s">
        <v>372</v>
      </c>
      <c r="DN5" s="106" t="str">
        <f>IFERROR(HLOOKUP(DN$52,$D5:$CY$52,$CZ5,FALSE),"")</f>
        <v>M.Bil</v>
      </c>
      <c r="DO5" s="46">
        <v>3</v>
      </c>
      <c r="DP5" s="46">
        <f t="shared" si="9"/>
        <v>27</v>
      </c>
      <c r="DQ5" s="104">
        <f t="shared" si="10"/>
        <v>0</v>
      </c>
      <c r="DR5" s="104"/>
      <c r="DS5" s="104">
        <f t="shared" si="14"/>
        <v>0</v>
      </c>
      <c r="DT5" s="104"/>
      <c r="DU5" s="104">
        <f t="shared" si="14"/>
        <v>0</v>
      </c>
      <c r="DV5" s="104"/>
      <c r="DW5" s="104">
        <f t="shared" si="14"/>
        <v>0</v>
      </c>
      <c r="DX5" s="104"/>
      <c r="DY5" s="104">
        <f t="shared" si="14"/>
        <v>3</v>
      </c>
      <c r="DZ5" s="104"/>
      <c r="EA5" s="104">
        <f t="shared" si="14"/>
        <v>0</v>
      </c>
      <c r="EB5" s="104"/>
      <c r="EC5" s="104">
        <f t="shared" si="14"/>
        <v>3</v>
      </c>
      <c r="ED5" s="104"/>
      <c r="EE5" s="104">
        <f t="shared" si="14"/>
        <v>0</v>
      </c>
      <c r="EF5" s="104"/>
      <c r="EG5" s="104">
        <f t="shared" si="14"/>
        <v>0</v>
      </c>
      <c r="EH5" s="104"/>
      <c r="EI5" s="104">
        <f t="shared" si="14"/>
        <v>0</v>
      </c>
      <c r="EJ5" s="104"/>
      <c r="EK5" s="104">
        <f t="shared" si="14"/>
        <v>0</v>
      </c>
      <c r="EL5" s="104"/>
      <c r="EM5" s="104">
        <f t="shared" si="14"/>
        <v>0</v>
      </c>
      <c r="EN5" s="104"/>
      <c r="EO5" s="104">
        <f t="shared" si="14"/>
        <v>3</v>
      </c>
      <c r="EP5" s="104"/>
      <c r="EQ5" s="104">
        <f t="shared" si="14"/>
        <v>0</v>
      </c>
      <c r="ER5" s="104"/>
      <c r="ES5" s="104">
        <f t="shared" si="14"/>
        <v>3</v>
      </c>
      <c r="ET5" s="104"/>
      <c r="EU5" s="104">
        <f t="shared" si="14"/>
        <v>3</v>
      </c>
      <c r="EV5" s="104"/>
      <c r="EW5" s="104">
        <f t="shared" si="14"/>
        <v>3</v>
      </c>
      <c r="EX5" s="104"/>
      <c r="EY5" s="104">
        <f t="shared" si="14"/>
        <v>0</v>
      </c>
      <c r="EZ5" s="104"/>
      <c r="FA5" s="104">
        <f t="shared" si="14"/>
        <v>0</v>
      </c>
      <c r="FB5" s="104"/>
      <c r="FC5" s="104">
        <f t="shared" si="14"/>
        <v>3</v>
      </c>
      <c r="FD5" s="104"/>
      <c r="FE5" s="104">
        <f t="shared" si="14"/>
        <v>3</v>
      </c>
      <c r="FF5" s="104"/>
      <c r="FG5" s="104">
        <f t="shared" si="14"/>
        <v>0</v>
      </c>
      <c r="FH5" s="104"/>
      <c r="FI5" s="104">
        <f t="shared" si="14"/>
        <v>0</v>
      </c>
      <c r="FJ5" s="104"/>
      <c r="FK5" s="104">
        <f t="shared" si="14"/>
        <v>0</v>
      </c>
      <c r="FL5" s="104"/>
      <c r="FM5" s="104">
        <f t="shared" si="14"/>
        <v>0</v>
      </c>
      <c r="FN5" s="104"/>
      <c r="FO5" s="104">
        <f t="shared" si="14"/>
        <v>0</v>
      </c>
      <c r="FP5" s="104"/>
      <c r="FQ5" s="104">
        <f t="shared" si="14"/>
        <v>0</v>
      </c>
      <c r="FR5" s="104"/>
      <c r="FS5" s="104">
        <f t="shared" si="14"/>
        <v>0</v>
      </c>
      <c r="FT5" s="104"/>
      <c r="FU5" s="104">
        <f t="shared" si="11"/>
        <v>0</v>
      </c>
      <c r="FV5" s="104"/>
      <c r="FW5" s="104">
        <f t="shared" si="11"/>
        <v>0</v>
      </c>
      <c r="FX5" s="104"/>
      <c r="FY5" s="104">
        <f t="shared" si="14"/>
        <v>0</v>
      </c>
      <c r="FZ5" s="104"/>
      <c r="GA5" s="104">
        <f t="shared" si="14"/>
        <v>3</v>
      </c>
      <c r="GB5" s="104"/>
      <c r="GC5" s="104">
        <f t="shared" si="14"/>
        <v>0</v>
      </c>
      <c r="GD5" s="104"/>
      <c r="GE5" s="104">
        <f t="shared" si="14"/>
        <v>0</v>
      </c>
      <c r="GF5" s="104"/>
      <c r="GG5" s="104">
        <f t="shared" si="11"/>
        <v>0</v>
      </c>
      <c r="GH5" s="104"/>
      <c r="GI5" s="104">
        <f t="shared" si="11"/>
        <v>0</v>
      </c>
      <c r="GJ5" s="104"/>
      <c r="GK5" s="104">
        <f t="shared" si="11"/>
        <v>0</v>
      </c>
      <c r="GL5" s="104"/>
      <c r="GM5" s="104">
        <f t="shared" si="11"/>
        <v>0</v>
      </c>
      <c r="GN5" s="104"/>
      <c r="GO5" s="104">
        <f t="shared" si="11"/>
        <v>0</v>
      </c>
      <c r="GP5" s="104"/>
      <c r="GQ5" s="104">
        <f t="shared" si="11"/>
        <v>0</v>
      </c>
      <c r="GR5" s="104"/>
      <c r="GS5" s="104">
        <f t="shared" si="11"/>
        <v>0</v>
      </c>
      <c r="GT5" s="104"/>
      <c r="GU5" s="104">
        <f t="shared" si="12"/>
        <v>0</v>
      </c>
      <c r="GV5" s="104"/>
      <c r="GW5" s="104">
        <f t="shared" si="12"/>
        <v>0</v>
      </c>
      <c r="GX5" s="104"/>
      <c r="GY5" s="104">
        <f t="shared" si="12"/>
        <v>0</v>
      </c>
      <c r="GZ5" s="104"/>
      <c r="HA5" s="104">
        <f t="shared" si="12"/>
        <v>0</v>
      </c>
      <c r="HB5" s="104"/>
      <c r="HC5" s="104">
        <f t="shared" si="12"/>
        <v>0</v>
      </c>
      <c r="HD5" s="104"/>
      <c r="HE5" s="104">
        <f t="shared" si="12"/>
        <v>0</v>
      </c>
      <c r="HF5" s="104"/>
      <c r="HG5" s="104">
        <f t="shared" si="12"/>
        <v>0</v>
      </c>
      <c r="HH5" s="104"/>
      <c r="HI5" s="104">
        <f t="shared" si="12"/>
        <v>0</v>
      </c>
      <c r="HJ5" s="104"/>
      <c r="HK5" s="104">
        <f t="shared" si="12"/>
        <v>0</v>
      </c>
      <c r="HL5" s="104"/>
      <c r="HM5" s="104">
        <f t="shared" si="12"/>
        <v>0</v>
      </c>
      <c r="HN5" s="104"/>
      <c r="HO5" s="104">
        <f t="shared" si="12"/>
        <v>0</v>
      </c>
    </row>
    <row r="6" spans="1:223">
      <c r="A6" s="275"/>
      <c r="B6" s="100">
        <v>4</v>
      </c>
      <c r="C6" s="23" t="s">
        <v>78</v>
      </c>
      <c r="D6" s="34">
        <f>NAUCZYCIELE!H5</f>
        <v>58</v>
      </c>
      <c r="E6" s="35" t="s">
        <v>373</v>
      </c>
      <c r="F6" s="34">
        <f>NAUCZYCIELE!J5</f>
        <v>29</v>
      </c>
      <c r="G6" s="35"/>
      <c r="H6" s="34">
        <f>NAUCZYCIELE!L5</f>
        <v>28</v>
      </c>
      <c r="I6" s="35"/>
      <c r="J6" s="34">
        <f>NAUCZYCIELE!N5</f>
        <v>56</v>
      </c>
      <c r="K6" s="35"/>
      <c r="L6" s="34" t="str">
        <f>NAUCZYCIELE!P5</f>
        <v>s</v>
      </c>
      <c r="M6" s="35"/>
      <c r="N6" s="34">
        <f>NAUCZYCIELE!R5</f>
        <v>48</v>
      </c>
      <c r="O6" s="35"/>
      <c r="P6" s="34">
        <f>NAUCZYCIELE!T5</f>
        <v>57</v>
      </c>
      <c r="Q6" s="35"/>
      <c r="R6" s="34">
        <f>NAUCZYCIELE!V5</f>
        <v>46</v>
      </c>
      <c r="S6" s="35"/>
      <c r="T6" s="34">
        <f>NAUCZYCIELE!X5</f>
        <v>35</v>
      </c>
      <c r="U6" s="35"/>
      <c r="V6" s="34">
        <f>NAUCZYCIELE!Z5</f>
        <v>0</v>
      </c>
      <c r="W6" s="35"/>
      <c r="X6" s="34">
        <f>NAUCZYCIELE!AB5</f>
        <v>0</v>
      </c>
      <c r="Y6" s="35" t="s">
        <v>374</v>
      </c>
      <c r="Z6" s="34">
        <f>NAUCZYCIELE!AD5</f>
        <v>0</v>
      </c>
      <c r="AA6" s="35"/>
      <c r="AB6" s="34">
        <f>NAUCZYCIELE!AF5</f>
        <v>0</v>
      </c>
      <c r="AC6" s="35"/>
      <c r="AD6" s="34">
        <f>NAUCZYCIELE!AH5</f>
        <v>0</v>
      </c>
      <c r="AE6" s="35"/>
      <c r="AF6" s="34">
        <f>NAUCZYCIELE!AJ5</f>
        <v>55</v>
      </c>
      <c r="AG6" s="35"/>
      <c r="AH6" s="34">
        <f>NAUCZYCIELE!AL5</f>
        <v>27</v>
      </c>
      <c r="AI6" s="35" t="s">
        <v>368</v>
      </c>
      <c r="AJ6" s="34">
        <f>NAUCZYCIELE!AN5</f>
        <v>53</v>
      </c>
      <c r="AK6" s="35"/>
      <c r="AL6" s="34">
        <f>NAUCZYCIELE!AP5</f>
        <v>25</v>
      </c>
      <c r="AM6" s="35"/>
      <c r="AN6" s="34">
        <f>NAUCZYCIELE!AR5</f>
        <v>0</v>
      </c>
      <c r="AO6" s="35"/>
      <c r="AP6" s="34">
        <f>NAUCZYCIELE!AT5</f>
        <v>47</v>
      </c>
      <c r="AQ6" s="35" t="s">
        <v>370</v>
      </c>
      <c r="AR6" s="34">
        <f>NAUCZYCIELE!AV5</f>
        <v>54</v>
      </c>
      <c r="AS6" s="35"/>
      <c r="AT6" s="34">
        <f>NAUCZYCIELE!AX5</f>
        <v>0</v>
      </c>
      <c r="AU6" s="35"/>
      <c r="AV6" s="34">
        <f>NAUCZYCIELE!AZ5</f>
        <v>49</v>
      </c>
      <c r="AW6" s="35" t="s">
        <v>369</v>
      </c>
      <c r="AX6" s="34">
        <f>NAUCZYCIELE!BB5</f>
        <v>14</v>
      </c>
      <c r="AY6" s="35"/>
      <c r="AZ6" s="34">
        <f>NAUCZYCIELE!BD5</f>
        <v>0</v>
      </c>
      <c r="BA6" s="35"/>
      <c r="BB6" s="34">
        <f>NAUCZYCIELE!BF5</f>
        <v>16</v>
      </c>
      <c r="BC6" s="35" t="s">
        <v>151</v>
      </c>
      <c r="BD6" s="34">
        <f>NAUCZYCIELE!BH5</f>
        <v>0</v>
      </c>
      <c r="BE6" s="35"/>
      <c r="BF6" s="34">
        <f>NAUCZYCIELE!BJ5</f>
        <v>0</v>
      </c>
      <c r="BG6" s="35"/>
      <c r="BH6" s="34" t="str">
        <f>NAUCZYCIELE!BL5</f>
        <v>s</v>
      </c>
      <c r="BI6" s="35"/>
      <c r="BJ6" s="34">
        <f>NAUCZYCIELE!BN5</f>
        <v>0</v>
      </c>
      <c r="BK6" s="35"/>
      <c r="BL6" s="34">
        <f>NAUCZYCIELE!BP5</f>
        <v>8</v>
      </c>
      <c r="BM6" s="35"/>
      <c r="BN6" s="34">
        <f>NAUCZYCIELE!BR5</f>
        <v>15</v>
      </c>
      <c r="BO6" s="35"/>
      <c r="BP6" s="34">
        <f>NAUCZYCIELE!BT5</f>
        <v>45</v>
      </c>
      <c r="BQ6" s="35"/>
      <c r="BR6" s="34">
        <f>NAUCZYCIELE!BV5</f>
        <v>19</v>
      </c>
      <c r="BS6" s="35" t="s">
        <v>366</v>
      </c>
      <c r="BT6" s="34">
        <f>NAUCZYCIELE!BX5</f>
        <v>0</v>
      </c>
      <c r="BU6" s="35" t="s">
        <v>367</v>
      </c>
      <c r="BV6" s="34">
        <f>NAUCZYCIELE!BZ5</f>
        <v>0</v>
      </c>
      <c r="BW6" s="35"/>
      <c r="BX6" s="34" t="str">
        <f>NAUCZYCIELE!CB5</f>
        <v>s</v>
      </c>
      <c r="BY6" s="35" t="s">
        <v>375</v>
      </c>
      <c r="BZ6" s="34">
        <f>NAUCZYCIELE!CD5</f>
        <v>0</v>
      </c>
      <c r="CA6" s="35"/>
      <c r="CB6" s="34">
        <f>NAUCZYCIELE!CF5</f>
        <v>0</v>
      </c>
      <c r="CC6" s="35"/>
      <c r="CD6" s="34">
        <f>NAUCZYCIELE!CH5</f>
        <v>0</v>
      </c>
      <c r="CE6" s="35"/>
      <c r="CF6" s="34">
        <f>NAUCZYCIELE!CJ5</f>
        <v>0</v>
      </c>
      <c r="CG6" s="35"/>
      <c r="CH6" s="34">
        <f>NAUCZYCIELE!CL5</f>
        <v>0</v>
      </c>
      <c r="CI6" s="35"/>
      <c r="CJ6" s="34">
        <f>NAUCZYCIELE!CN5</f>
        <v>0</v>
      </c>
      <c r="CK6" s="35"/>
      <c r="CL6" s="34">
        <f>NAUCZYCIELE!CP5</f>
        <v>0</v>
      </c>
      <c r="CM6" s="35"/>
      <c r="CN6" s="34">
        <f>NAUCZYCIELE!CR5</f>
        <v>0</v>
      </c>
      <c r="CO6" s="35"/>
      <c r="CP6" s="34">
        <f>NAUCZYCIELE!CT5</f>
        <v>0</v>
      </c>
      <c r="CQ6" s="35"/>
      <c r="CR6" s="34">
        <f>NAUCZYCIELE!CV5</f>
        <v>0</v>
      </c>
      <c r="CS6" s="35"/>
      <c r="CT6" s="34">
        <f>NAUCZYCIELE!CX5</f>
        <v>50</v>
      </c>
      <c r="CU6" s="35"/>
      <c r="CV6" s="34">
        <f>NAUCZYCIELE!CZ5</f>
        <v>0</v>
      </c>
      <c r="CW6" s="35"/>
      <c r="CX6" s="34">
        <f>NAUCZYCIELE!DB5</f>
        <v>0</v>
      </c>
      <c r="CY6" s="35"/>
      <c r="CZ6" s="95">
        <v>47</v>
      </c>
      <c r="DA6" s="96" t="str">
        <f t="shared" si="13"/>
        <v/>
      </c>
      <c r="DB6" s="150" t="str">
        <f>IFERROR(HLOOKUP(DB$52,$D6:$CY$52,$CZ6,FALSE),"")</f>
        <v xml:space="preserve">s.M. </v>
      </c>
      <c r="DC6" s="106" t="str">
        <f>IFERROR(HLOOKUP(DC$52,$D6:$CY$52,$CZ6,FALSE),"")</f>
        <v>A.Pis</v>
      </c>
      <c r="DD6" s="104" t="str">
        <f>IFERROR(HLOOKUP(DD$52,$D6:$CY$52,$CZ6,FALSE),"")</f>
        <v>D.Kow</v>
      </c>
      <c r="DE6" s="105" t="str">
        <f>IFERROR(HLOOKUP(DE$52,$D6:$CY$52,$CZ6,FALSE),"")</f>
        <v>M.Maj</v>
      </c>
      <c r="DF6" s="104" t="str">
        <f>IFERROR(HLOOKUP(DF$52,$D6:$CY$52,$CZ6,FALSE),"")</f>
        <v>A.Mat</v>
      </c>
      <c r="DG6" s="105" t="str">
        <f>IFERROR(HLOOKUP(DG$52,$D6:$CY$52,$CZ6,FALSE),"")</f>
        <v>E.Kub</v>
      </c>
      <c r="DH6" s="104" t="str">
        <f>IFERROR(HLOOKUP(DH$52,$D6:$CY$52,$CZ6,FALSE),"")</f>
        <v>H.And</v>
      </c>
      <c r="DI6" s="105" t="str">
        <f>IFERROR(HLOOKUP(DI$52,$D6:$CY$52,$CZ6,FALSE),"")</f>
        <v>A.Grz</v>
      </c>
      <c r="DJ6" s="104" t="s">
        <v>372</v>
      </c>
      <c r="DK6" s="105" t="s">
        <v>372</v>
      </c>
      <c r="DL6" s="104" t="s">
        <v>372</v>
      </c>
      <c r="DM6" s="105" t="s">
        <v>372</v>
      </c>
      <c r="DN6" s="106" t="str">
        <f>IFERROR(HLOOKUP(DN$52,$D6:$CY$52,$CZ6,FALSE),"")</f>
        <v>J.Ban</v>
      </c>
      <c r="DO6" s="46">
        <v>1</v>
      </c>
      <c r="DP6" s="46">
        <f t="shared" si="9"/>
        <v>9</v>
      </c>
      <c r="DQ6" s="104">
        <f t="shared" si="10"/>
        <v>1</v>
      </c>
      <c r="DR6" s="104"/>
      <c r="DS6" s="104">
        <f t="shared" si="14"/>
        <v>0</v>
      </c>
      <c r="DT6" s="104"/>
      <c r="DU6" s="104">
        <f t="shared" si="14"/>
        <v>0</v>
      </c>
      <c r="DV6" s="104"/>
      <c r="DW6" s="104">
        <f t="shared" si="14"/>
        <v>0</v>
      </c>
      <c r="DX6" s="104"/>
      <c r="DY6" s="104">
        <f t="shared" si="14"/>
        <v>0</v>
      </c>
      <c r="DZ6" s="104"/>
      <c r="EA6" s="104">
        <f t="shared" si="14"/>
        <v>0</v>
      </c>
      <c r="EB6" s="104"/>
      <c r="EC6" s="104">
        <f t="shared" si="14"/>
        <v>0</v>
      </c>
      <c r="ED6" s="104"/>
      <c r="EE6" s="104">
        <f t="shared" si="14"/>
        <v>0</v>
      </c>
      <c r="EF6" s="104"/>
      <c r="EG6" s="104">
        <f t="shared" si="14"/>
        <v>0</v>
      </c>
      <c r="EH6" s="104"/>
      <c r="EI6" s="104">
        <f t="shared" si="14"/>
        <v>0</v>
      </c>
      <c r="EJ6" s="104"/>
      <c r="EK6" s="104">
        <f t="shared" si="14"/>
        <v>1</v>
      </c>
      <c r="EL6" s="104"/>
      <c r="EM6" s="104">
        <f t="shared" si="14"/>
        <v>0</v>
      </c>
      <c r="EN6" s="104"/>
      <c r="EO6" s="104">
        <f t="shared" si="14"/>
        <v>0</v>
      </c>
      <c r="EP6" s="104"/>
      <c r="EQ6" s="104">
        <f t="shared" si="14"/>
        <v>0</v>
      </c>
      <c r="ER6" s="104"/>
      <c r="ES6" s="104">
        <f t="shared" si="14"/>
        <v>0</v>
      </c>
      <c r="ET6" s="104"/>
      <c r="EU6" s="104">
        <f t="shared" si="14"/>
        <v>1</v>
      </c>
      <c r="EV6" s="104"/>
      <c r="EW6" s="104">
        <f t="shared" si="14"/>
        <v>0</v>
      </c>
      <c r="EX6" s="104"/>
      <c r="EY6" s="104">
        <f t="shared" si="14"/>
        <v>0</v>
      </c>
      <c r="EZ6" s="104"/>
      <c r="FA6" s="104">
        <f t="shared" si="14"/>
        <v>0</v>
      </c>
      <c r="FB6" s="104"/>
      <c r="FC6" s="104">
        <f t="shared" si="14"/>
        <v>1</v>
      </c>
      <c r="FD6" s="104"/>
      <c r="FE6" s="104">
        <f t="shared" si="14"/>
        <v>0</v>
      </c>
      <c r="FF6" s="104"/>
      <c r="FG6" s="104">
        <f t="shared" si="14"/>
        <v>0</v>
      </c>
      <c r="FH6" s="104"/>
      <c r="FI6" s="104">
        <f t="shared" si="14"/>
        <v>1</v>
      </c>
      <c r="FJ6" s="104"/>
      <c r="FK6" s="104">
        <f t="shared" si="14"/>
        <v>0</v>
      </c>
      <c r="FL6" s="104"/>
      <c r="FM6" s="104">
        <f t="shared" si="14"/>
        <v>0</v>
      </c>
      <c r="FN6" s="104"/>
      <c r="FO6" s="104">
        <f t="shared" si="14"/>
        <v>1</v>
      </c>
      <c r="FP6" s="104"/>
      <c r="FQ6" s="104">
        <f t="shared" si="14"/>
        <v>0</v>
      </c>
      <c r="FR6" s="104"/>
      <c r="FS6" s="104">
        <f t="shared" si="14"/>
        <v>0</v>
      </c>
      <c r="FT6" s="104"/>
      <c r="FU6" s="104">
        <f t="shared" si="11"/>
        <v>0</v>
      </c>
      <c r="FV6" s="104"/>
      <c r="FW6" s="104">
        <f t="shared" si="11"/>
        <v>0</v>
      </c>
      <c r="FX6" s="104"/>
      <c r="FY6" s="104">
        <f t="shared" si="14"/>
        <v>0</v>
      </c>
      <c r="FZ6" s="104"/>
      <c r="GA6" s="104">
        <f t="shared" si="14"/>
        <v>0</v>
      </c>
      <c r="GB6" s="104"/>
      <c r="GC6" s="104">
        <f t="shared" si="14"/>
        <v>0</v>
      </c>
      <c r="GD6" s="104"/>
      <c r="GE6" s="104">
        <f t="shared" si="14"/>
        <v>1</v>
      </c>
      <c r="GF6" s="104"/>
      <c r="GG6" s="104">
        <f t="shared" si="11"/>
        <v>1</v>
      </c>
      <c r="GH6" s="104"/>
      <c r="GI6" s="104">
        <f t="shared" si="11"/>
        <v>0</v>
      </c>
      <c r="GJ6" s="104"/>
      <c r="GK6" s="104">
        <f t="shared" si="11"/>
        <v>1</v>
      </c>
      <c r="GL6" s="104"/>
      <c r="GM6" s="104">
        <f t="shared" si="11"/>
        <v>0</v>
      </c>
      <c r="GN6" s="104"/>
      <c r="GO6" s="104">
        <f t="shared" si="11"/>
        <v>0</v>
      </c>
      <c r="GP6" s="104"/>
      <c r="GQ6" s="104">
        <f t="shared" si="11"/>
        <v>0</v>
      </c>
      <c r="GR6" s="104"/>
      <c r="GS6" s="104">
        <f t="shared" si="11"/>
        <v>0</v>
      </c>
      <c r="GT6" s="104"/>
      <c r="GU6" s="104">
        <f t="shared" si="12"/>
        <v>0</v>
      </c>
      <c r="GV6" s="104"/>
      <c r="GW6" s="104">
        <f t="shared" si="12"/>
        <v>0</v>
      </c>
      <c r="GX6" s="104"/>
      <c r="GY6" s="104">
        <f t="shared" si="12"/>
        <v>0</v>
      </c>
      <c r="GZ6" s="104"/>
      <c r="HA6" s="104">
        <f t="shared" si="12"/>
        <v>0</v>
      </c>
      <c r="HB6" s="104"/>
      <c r="HC6" s="104">
        <f t="shared" si="12"/>
        <v>0</v>
      </c>
      <c r="HD6" s="104"/>
      <c r="HE6" s="104">
        <f t="shared" si="12"/>
        <v>0</v>
      </c>
      <c r="HF6" s="104"/>
      <c r="HG6" s="104">
        <f t="shared" si="12"/>
        <v>0</v>
      </c>
      <c r="HH6" s="104"/>
      <c r="HI6" s="104">
        <f t="shared" si="12"/>
        <v>0</v>
      </c>
      <c r="HJ6" s="104"/>
      <c r="HK6" s="104">
        <f t="shared" si="12"/>
        <v>0</v>
      </c>
      <c r="HL6" s="104"/>
      <c r="HM6" s="104">
        <f t="shared" si="12"/>
        <v>0</v>
      </c>
      <c r="HN6" s="104"/>
      <c r="HO6" s="104">
        <f t="shared" si="12"/>
        <v>0</v>
      </c>
    </row>
    <row r="7" spans="1:223">
      <c r="A7" s="275"/>
      <c r="B7" s="100">
        <v>5</v>
      </c>
      <c r="C7" s="23" t="s">
        <v>85</v>
      </c>
      <c r="D7" s="34">
        <f>NAUCZYCIELE!H6</f>
        <v>0</v>
      </c>
      <c r="E7" s="35"/>
      <c r="F7" s="34">
        <f>NAUCZYCIELE!J6</f>
        <v>0</v>
      </c>
      <c r="G7" s="35"/>
      <c r="H7" s="34">
        <f>NAUCZYCIELE!L6</f>
        <v>28</v>
      </c>
      <c r="I7" s="35"/>
      <c r="J7" s="34">
        <f>NAUCZYCIELE!N6</f>
        <v>0</v>
      </c>
      <c r="K7" s="35"/>
      <c r="L7" s="34" t="str">
        <f>NAUCZYCIELE!P6</f>
        <v>s</v>
      </c>
      <c r="M7" s="35"/>
      <c r="N7" s="34">
        <f>NAUCZYCIELE!R6</f>
        <v>0</v>
      </c>
      <c r="O7" s="35"/>
      <c r="P7" s="34">
        <f>NAUCZYCIELE!T6</f>
        <v>57</v>
      </c>
      <c r="Q7" s="35"/>
      <c r="R7" s="34">
        <f>NAUCZYCIELE!V6</f>
        <v>0</v>
      </c>
      <c r="S7" s="35"/>
      <c r="T7" s="34">
        <f>NAUCZYCIELE!X6</f>
        <v>35</v>
      </c>
      <c r="U7" s="35"/>
      <c r="V7" s="34">
        <f>NAUCZYCIELE!Z6</f>
        <v>0</v>
      </c>
      <c r="W7" s="35"/>
      <c r="X7" s="34">
        <f>NAUCZYCIELE!AB6</f>
        <v>50</v>
      </c>
      <c r="Y7" s="35" t="s">
        <v>374</v>
      </c>
      <c r="Z7" s="34" t="str">
        <f>NAUCZYCIELE!AD6</f>
        <v>s</v>
      </c>
      <c r="AA7" s="35"/>
      <c r="AB7" s="34">
        <f>NAUCZYCIELE!AF6</f>
        <v>0</v>
      </c>
      <c r="AC7" s="35"/>
      <c r="AD7" s="34">
        <f>NAUCZYCIELE!AH6</f>
        <v>0</v>
      </c>
      <c r="AE7" s="35"/>
      <c r="AF7" s="34">
        <f>NAUCZYCIELE!AJ6</f>
        <v>55</v>
      </c>
      <c r="AG7" s="35"/>
      <c r="AH7" s="34">
        <f>NAUCZYCIELE!AL6</f>
        <v>27</v>
      </c>
      <c r="AI7" s="35" t="s">
        <v>368</v>
      </c>
      <c r="AJ7" s="34">
        <f>NAUCZYCIELE!AN6</f>
        <v>53</v>
      </c>
      <c r="AK7" s="35"/>
      <c r="AL7" s="34">
        <f>NAUCZYCIELE!AP6</f>
        <v>25</v>
      </c>
      <c r="AM7" s="35"/>
      <c r="AN7" s="34">
        <f>NAUCZYCIELE!AR6</f>
        <v>14</v>
      </c>
      <c r="AO7" s="35"/>
      <c r="AP7" s="34">
        <f>NAUCZYCIELE!AT6</f>
        <v>47</v>
      </c>
      <c r="AQ7" s="35" t="s">
        <v>370</v>
      </c>
      <c r="AR7" s="34">
        <f>NAUCZYCIELE!AV6</f>
        <v>54</v>
      </c>
      <c r="AS7" s="35"/>
      <c r="AT7" s="34">
        <f>NAUCZYCIELE!AX6</f>
        <v>0</v>
      </c>
      <c r="AU7" s="35"/>
      <c r="AV7" s="34">
        <f>NAUCZYCIELE!AZ6</f>
        <v>49</v>
      </c>
      <c r="AW7" s="35" t="s">
        <v>369</v>
      </c>
      <c r="AX7" s="34">
        <f>NAUCZYCIELE!BB6</f>
        <v>29</v>
      </c>
      <c r="AY7" s="35"/>
      <c r="AZ7" s="34">
        <f>NAUCZYCIELE!BD6</f>
        <v>0</v>
      </c>
      <c r="BA7" s="35"/>
      <c r="BB7" s="34">
        <f>NAUCZYCIELE!BF6</f>
        <v>16</v>
      </c>
      <c r="BC7" s="35" t="s">
        <v>151</v>
      </c>
      <c r="BD7" s="34">
        <f>NAUCZYCIELE!BH6</f>
        <v>58</v>
      </c>
      <c r="BE7" s="35" t="s">
        <v>373</v>
      </c>
      <c r="BF7" s="34">
        <f>NAUCZYCIELE!BJ6</f>
        <v>0</v>
      </c>
      <c r="BG7" s="35"/>
      <c r="BH7" s="34" t="str">
        <f>NAUCZYCIELE!BL6</f>
        <v>s</v>
      </c>
      <c r="BI7" s="35" t="s">
        <v>375</v>
      </c>
      <c r="BJ7" s="34">
        <f>NAUCZYCIELE!BN6</f>
        <v>45</v>
      </c>
      <c r="BK7" s="35"/>
      <c r="BL7" s="34">
        <f>NAUCZYCIELE!BP6</f>
        <v>8</v>
      </c>
      <c r="BM7" s="35"/>
      <c r="BN7" s="34">
        <f>NAUCZYCIELE!BR6</f>
        <v>15</v>
      </c>
      <c r="BO7" s="35"/>
      <c r="BP7" s="34">
        <f>NAUCZYCIELE!BT6</f>
        <v>46</v>
      </c>
      <c r="BQ7" s="35"/>
      <c r="BR7" s="34">
        <f>NAUCZYCIELE!BV6</f>
        <v>19</v>
      </c>
      <c r="BS7" s="35" t="s">
        <v>366</v>
      </c>
      <c r="BT7" s="34">
        <f>NAUCZYCIELE!BX6</f>
        <v>48</v>
      </c>
      <c r="BU7" s="35"/>
      <c r="BV7" s="34">
        <f>NAUCZYCIELE!BZ6</f>
        <v>0</v>
      </c>
      <c r="BW7" s="35"/>
      <c r="BX7" s="34">
        <f>NAUCZYCIELE!CB6</f>
        <v>0</v>
      </c>
      <c r="BY7" s="35"/>
      <c r="BZ7" s="34">
        <f>NAUCZYCIELE!CD6</f>
        <v>0</v>
      </c>
      <c r="CA7" s="35"/>
      <c r="CB7" s="34">
        <f>NAUCZYCIELE!CF6</f>
        <v>0</v>
      </c>
      <c r="CC7" s="35"/>
      <c r="CD7" s="34">
        <f>NAUCZYCIELE!CH6</f>
        <v>0</v>
      </c>
      <c r="CE7" s="35"/>
      <c r="CF7" s="34">
        <f>NAUCZYCIELE!CJ6</f>
        <v>0</v>
      </c>
      <c r="CG7" s="35"/>
      <c r="CH7" s="34">
        <f>NAUCZYCIELE!CL6</f>
        <v>0</v>
      </c>
      <c r="CI7" s="35"/>
      <c r="CJ7" s="34">
        <f>NAUCZYCIELE!CN6</f>
        <v>0</v>
      </c>
      <c r="CK7" s="35"/>
      <c r="CL7" s="34">
        <f>NAUCZYCIELE!CP6</f>
        <v>0</v>
      </c>
      <c r="CM7" s="35"/>
      <c r="CN7" s="34">
        <f>NAUCZYCIELE!CR6</f>
        <v>0</v>
      </c>
      <c r="CO7" s="35" t="s">
        <v>367</v>
      </c>
      <c r="CP7" s="34">
        <f>NAUCZYCIELE!CT6</f>
        <v>0</v>
      </c>
      <c r="CQ7" s="35"/>
      <c r="CR7" s="34">
        <f>NAUCZYCIELE!CV6</f>
        <v>0</v>
      </c>
      <c r="CS7" s="35"/>
      <c r="CT7" s="34">
        <f>NAUCZYCIELE!CX6</f>
        <v>0</v>
      </c>
      <c r="CU7" s="35"/>
      <c r="CV7" s="34">
        <f>NAUCZYCIELE!CZ6</f>
        <v>0</v>
      </c>
      <c r="CW7" s="35"/>
      <c r="CX7" s="34">
        <f>NAUCZYCIELE!DB6</f>
        <v>0</v>
      </c>
      <c r="CY7" s="35"/>
      <c r="CZ7" s="95">
        <v>46</v>
      </c>
      <c r="DA7" s="96" t="str">
        <f t="shared" si="13"/>
        <v/>
      </c>
      <c r="DB7" s="150" t="str">
        <f>IFERROR(HLOOKUP(DB$52,$D7:$CY$52,$CZ7,FALSE),"")</f>
        <v xml:space="preserve">s.M. </v>
      </c>
      <c r="DC7" s="106" t="str">
        <f>IFERROR(HLOOKUP(DC$52,$D7:$CY$52,$CZ7,FALSE),"")</f>
        <v>A.Pis</v>
      </c>
      <c r="DD7" s="104" t="str">
        <f>IFERROR(HLOOKUP(DD$52,$D7:$CY$52,$CZ7,FALSE),"")</f>
        <v>D.Kow</v>
      </c>
      <c r="DE7" s="105" t="str">
        <f>IFERROR(HLOOKUP(DE$52,$D7:$CY$52,$CZ7,FALSE),"")</f>
        <v>M.Maj</v>
      </c>
      <c r="DF7" s="104" t="str">
        <f>IFERROR(HLOOKUP(DF$52,$D7:$CY$52,$CZ7,FALSE),"")</f>
        <v>A.Mat</v>
      </c>
      <c r="DG7" s="105" t="str">
        <f>IFERROR(HLOOKUP(DG$52,$D7:$CY$52,$CZ7,FALSE),"")</f>
        <v>J.Mie</v>
      </c>
      <c r="DH7" s="104" t="str">
        <f>IFERROR(HLOOKUP(DH$52,$D7:$CY$52,$CZ7,FALSE),"")</f>
        <v>Al Sa</v>
      </c>
      <c r="DI7" s="105" t="str">
        <f>IFERROR(HLOOKUP(DI$52,$D7:$CY$52,$CZ7,FALSE),"")</f>
        <v>A.Grz</v>
      </c>
      <c r="DJ7" s="104" t="s">
        <v>372</v>
      </c>
      <c r="DK7" s="105" t="s">
        <v>372</v>
      </c>
      <c r="DL7" s="104" t="s">
        <v>372</v>
      </c>
      <c r="DM7" s="105" t="s">
        <v>372</v>
      </c>
      <c r="DN7" s="106" t="str">
        <f>IFERROR(HLOOKUP(DN$52,$D7:$CY$52,$CZ7,FALSE),"")</f>
        <v>A.Str</v>
      </c>
      <c r="DO7" s="46">
        <v>1</v>
      </c>
      <c r="DP7" s="46">
        <f t="shared" si="9"/>
        <v>9</v>
      </c>
      <c r="DQ7" s="104">
        <f t="shared" si="10"/>
        <v>0</v>
      </c>
      <c r="DR7" s="104"/>
      <c r="DS7" s="104">
        <f t="shared" si="14"/>
        <v>0</v>
      </c>
      <c r="DT7" s="104"/>
      <c r="DU7" s="104">
        <f t="shared" si="14"/>
        <v>0</v>
      </c>
      <c r="DV7" s="104"/>
      <c r="DW7" s="104">
        <f t="shared" si="14"/>
        <v>0</v>
      </c>
      <c r="DX7" s="104"/>
      <c r="DY7" s="104">
        <f t="shared" si="14"/>
        <v>0</v>
      </c>
      <c r="DZ7" s="104"/>
      <c r="EA7" s="104">
        <f t="shared" si="14"/>
        <v>0</v>
      </c>
      <c r="EB7" s="104"/>
      <c r="EC7" s="104">
        <f t="shared" si="14"/>
        <v>0</v>
      </c>
      <c r="ED7" s="104"/>
      <c r="EE7" s="104">
        <f t="shared" si="14"/>
        <v>0</v>
      </c>
      <c r="EF7" s="104"/>
      <c r="EG7" s="104">
        <f t="shared" si="14"/>
        <v>0</v>
      </c>
      <c r="EH7" s="104"/>
      <c r="EI7" s="104">
        <f t="shared" si="14"/>
        <v>0</v>
      </c>
      <c r="EJ7" s="104"/>
      <c r="EK7" s="104">
        <f t="shared" si="14"/>
        <v>1</v>
      </c>
      <c r="EL7" s="104"/>
      <c r="EM7" s="104">
        <f t="shared" si="14"/>
        <v>0</v>
      </c>
      <c r="EN7" s="104"/>
      <c r="EO7" s="104">
        <f t="shared" si="14"/>
        <v>0</v>
      </c>
      <c r="EP7" s="104"/>
      <c r="EQ7" s="104">
        <f t="shared" si="14"/>
        <v>0</v>
      </c>
      <c r="ER7" s="104"/>
      <c r="ES7" s="104">
        <f t="shared" si="14"/>
        <v>0</v>
      </c>
      <c r="ET7" s="104"/>
      <c r="EU7" s="104">
        <f t="shared" si="14"/>
        <v>1</v>
      </c>
      <c r="EV7" s="104"/>
      <c r="EW7" s="104">
        <f t="shared" si="14"/>
        <v>0</v>
      </c>
      <c r="EX7" s="104"/>
      <c r="EY7" s="104">
        <f t="shared" si="14"/>
        <v>0</v>
      </c>
      <c r="EZ7" s="104"/>
      <c r="FA7" s="104">
        <f t="shared" si="14"/>
        <v>0</v>
      </c>
      <c r="FB7" s="104"/>
      <c r="FC7" s="104">
        <f t="shared" si="14"/>
        <v>1</v>
      </c>
      <c r="FD7" s="104"/>
      <c r="FE7" s="104">
        <f t="shared" si="14"/>
        <v>0</v>
      </c>
      <c r="FF7" s="104"/>
      <c r="FG7" s="104">
        <f t="shared" si="14"/>
        <v>0</v>
      </c>
      <c r="FH7" s="104"/>
      <c r="FI7" s="104">
        <f t="shared" si="14"/>
        <v>1</v>
      </c>
      <c r="FJ7" s="104"/>
      <c r="FK7" s="104">
        <f t="shared" si="14"/>
        <v>0</v>
      </c>
      <c r="FL7" s="104"/>
      <c r="FM7" s="104">
        <f t="shared" si="14"/>
        <v>0</v>
      </c>
      <c r="FN7" s="104"/>
      <c r="FO7" s="104">
        <f t="shared" si="14"/>
        <v>1</v>
      </c>
      <c r="FP7" s="104"/>
      <c r="FQ7" s="104">
        <f t="shared" si="14"/>
        <v>1</v>
      </c>
      <c r="FR7" s="104"/>
      <c r="FS7" s="104">
        <f t="shared" si="14"/>
        <v>0</v>
      </c>
      <c r="FT7" s="104"/>
      <c r="FU7" s="104">
        <f t="shared" si="11"/>
        <v>1</v>
      </c>
      <c r="FV7" s="104"/>
      <c r="FW7" s="104">
        <f t="shared" si="11"/>
        <v>0</v>
      </c>
      <c r="FX7" s="104"/>
      <c r="FY7" s="104">
        <f t="shared" si="14"/>
        <v>0</v>
      </c>
      <c r="FZ7" s="104"/>
      <c r="GA7" s="104">
        <f t="shared" si="14"/>
        <v>0</v>
      </c>
      <c r="GB7" s="104"/>
      <c r="GC7" s="104">
        <f t="shared" si="14"/>
        <v>0</v>
      </c>
      <c r="GD7" s="104"/>
      <c r="GE7" s="104">
        <f t="shared" si="14"/>
        <v>1</v>
      </c>
      <c r="GF7" s="104"/>
      <c r="GG7" s="104">
        <f t="shared" si="11"/>
        <v>0</v>
      </c>
      <c r="GH7" s="104"/>
      <c r="GI7" s="104">
        <f t="shared" si="11"/>
        <v>0</v>
      </c>
      <c r="GJ7" s="104"/>
      <c r="GK7" s="104">
        <f t="shared" si="11"/>
        <v>0</v>
      </c>
      <c r="GL7" s="104"/>
      <c r="GM7" s="104">
        <f t="shared" si="11"/>
        <v>0</v>
      </c>
      <c r="GN7" s="104"/>
      <c r="GO7" s="104">
        <f t="shared" si="11"/>
        <v>0</v>
      </c>
      <c r="GP7" s="104"/>
      <c r="GQ7" s="104">
        <f t="shared" si="11"/>
        <v>0</v>
      </c>
      <c r="GR7" s="104"/>
      <c r="GS7" s="104">
        <f t="shared" si="11"/>
        <v>0</v>
      </c>
      <c r="GT7" s="104"/>
      <c r="GU7" s="104">
        <f t="shared" si="12"/>
        <v>0</v>
      </c>
      <c r="GV7" s="104"/>
      <c r="GW7" s="104">
        <f t="shared" si="12"/>
        <v>0</v>
      </c>
      <c r="GX7" s="104"/>
      <c r="GY7" s="104">
        <f t="shared" si="12"/>
        <v>0</v>
      </c>
      <c r="GZ7" s="104"/>
      <c r="HA7" s="104">
        <f t="shared" si="12"/>
        <v>1</v>
      </c>
      <c r="HB7" s="104"/>
      <c r="HC7" s="104">
        <f t="shared" si="12"/>
        <v>0</v>
      </c>
      <c r="HD7" s="104"/>
      <c r="HE7" s="104">
        <f t="shared" si="12"/>
        <v>0</v>
      </c>
      <c r="HF7" s="104"/>
      <c r="HG7" s="104">
        <f t="shared" si="12"/>
        <v>0</v>
      </c>
      <c r="HH7" s="104"/>
      <c r="HI7" s="104">
        <f t="shared" si="12"/>
        <v>0</v>
      </c>
      <c r="HJ7" s="104"/>
      <c r="HK7" s="104">
        <f t="shared" si="12"/>
        <v>0</v>
      </c>
      <c r="HL7" s="104"/>
      <c r="HM7" s="104">
        <f t="shared" si="12"/>
        <v>0</v>
      </c>
      <c r="HN7" s="104"/>
      <c r="HO7" s="104">
        <f t="shared" si="12"/>
        <v>0</v>
      </c>
    </row>
    <row r="8" spans="1:223">
      <c r="A8" s="275"/>
      <c r="B8" s="100">
        <v>6</v>
      </c>
      <c r="C8" s="23" t="s">
        <v>91</v>
      </c>
      <c r="D8" s="34" t="str">
        <f>NAUCZYCIELE!H7</f>
        <v>cz</v>
      </c>
      <c r="E8" s="35"/>
      <c r="F8" s="34">
        <f>NAUCZYCIELE!J7</f>
        <v>0</v>
      </c>
      <c r="G8" s="35"/>
      <c r="H8" s="34">
        <f>NAUCZYCIELE!L7</f>
        <v>0</v>
      </c>
      <c r="I8" s="35"/>
      <c r="J8" s="34" t="str">
        <f>NAUCZYCIELE!N7</f>
        <v>s</v>
      </c>
      <c r="K8" s="35" t="s">
        <v>370</v>
      </c>
      <c r="L8" s="34">
        <f>NAUCZYCIELE!P7</f>
        <v>0</v>
      </c>
      <c r="M8" s="35"/>
      <c r="N8" s="34">
        <f>NAUCZYCIELE!R7</f>
        <v>49</v>
      </c>
      <c r="O8" s="35"/>
      <c r="P8" s="34">
        <f>NAUCZYCIELE!T7</f>
        <v>16</v>
      </c>
      <c r="Q8" s="35"/>
      <c r="R8" s="34">
        <f>NAUCZYCIELE!V7</f>
        <v>0</v>
      </c>
      <c r="S8" s="35" t="s">
        <v>368</v>
      </c>
      <c r="T8" s="34">
        <f>NAUCZYCIELE!X7</f>
        <v>50</v>
      </c>
      <c r="U8" s="35"/>
      <c r="V8" s="34">
        <f>NAUCZYCIELE!Z7</f>
        <v>0</v>
      </c>
      <c r="W8" s="35"/>
      <c r="X8" s="34">
        <f>NAUCZYCIELE!AB7</f>
        <v>0</v>
      </c>
      <c r="Y8" s="35"/>
      <c r="Z8" s="34" t="str">
        <f>NAUCZYCIELE!AD7</f>
        <v>s</v>
      </c>
      <c r="AA8" s="35"/>
      <c r="AB8" s="34">
        <f>NAUCZYCIELE!AF7</f>
        <v>0</v>
      </c>
      <c r="AC8" s="35"/>
      <c r="AD8" s="34">
        <f>NAUCZYCIELE!AH7</f>
        <v>27</v>
      </c>
      <c r="AE8" s="35"/>
      <c r="AF8" s="34">
        <f>NAUCZYCIELE!AJ7</f>
        <v>15</v>
      </c>
      <c r="AG8" s="35"/>
      <c r="AH8" s="34">
        <f>NAUCZYCIELE!AL7</f>
        <v>45</v>
      </c>
      <c r="AI8" s="35"/>
      <c r="AJ8" s="34">
        <f>NAUCZYCIELE!AN7</f>
        <v>0</v>
      </c>
      <c r="AK8" s="35"/>
      <c r="AL8" s="34">
        <f>NAUCZYCIELE!AP7</f>
        <v>46</v>
      </c>
      <c r="AM8" s="35"/>
      <c r="AN8" s="34">
        <f>NAUCZYCIELE!AR7</f>
        <v>53</v>
      </c>
      <c r="AO8" s="35" t="s">
        <v>374</v>
      </c>
      <c r="AP8" s="34">
        <f>NAUCZYCIELE!AT7</f>
        <v>35</v>
      </c>
      <c r="AQ8" s="35"/>
      <c r="AR8" s="34">
        <f>NAUCZYCIELE!AV7</f>
        <v>57</v>
      </c>
      <c r="AS8" s="35"/>
      <c r="AT8" s="34">
        <f>NAUCZYCIELE!AX7</f>
        <v>0</v>
      </c>
      <c r="AU8" s="35"/>
      <c r="AV8" s="34">
        <f>NAUCZYCIELE!AZ7</f>
        <v>0</v>
      </c>
      <c r="AW8" s="35"/>
      <c r="AX8" s="34">
        <f>NAUCZYCIELE!BB7</f>
        <v>14</v>
      </c>
      <c r="AY8" s="35" t="s">
        <v>151</v>
      </c>
      <c r="AZ8" s="34">
        <f>NAUCZYCIELE!BD7</f>
        <v>54</v>
      </c>
      <c r="BA8" s="35"/>
      <c r="BB8" s="34">
        <f>NAUCZYCIELE!BF7</f>
        <v>0</v>
      </c>
      <c r="BC8" s="35"/>
      <c r="BD8" s="34">
        <f>NAUCZYCIELE!BH7</f>
        <v>58</v>
      </c>
      <c r="BE8" s="35" t="s">
        <v>369</v>
      </c>
      <c r="BF8" s="34">
        <f>NAUCZYCIELE!BJ7</f>
        <v>0</v>
      </c>
      <c r="BG8" s="35"/>
      <c r="BH8" s="34" t="str">
        <f>NAUCZYCIELE!BL7</f>
        <v>s</v>
      </c>
      <c r="BI8" s="35" t="s">
        <v>375</v>
      </c>
      <c r="BJ8" s="34">
        <f>NAUCZYCIELE!BN7</f>
        <v>25</v>
      </c>
      <c r="BK8" s="35"/>
      <c r="BL8" s="34">
        <f>NAUCZYCIELE!BP7</f>
        <v>8</v>
      </c>
      <c r="BM8" s="35"/>
      <c r="BN8" s="34">
        <f>NAUCZYCIELE!BR7</f>
        <v>48</v>
      </c>
      <c r="BO8" s="35"/>
      <c r="BP8" s="34">
        <f>NAUCZYCIELE!BT7</f>
        <v>55</v>
      </c>
      <c r="BQ8" s="35"/>
      <c r="BR8" s="34">
        <f>NAUCZYCIELE!BV7</f>
        <v>19</v>
      </c>
      <c r="BS8" s="35" t="s">
        <v>366</v>
      </c>
      <c r="BT8" s="34">
        <f>NAUCZYCIELE!BX7</f>
        <v>47</v>
      </c>
      <c r="BU8" s="35" t="s">
        <v>373</v>
      </c>
      <c r="BV8" s="34">
        <f>NAUCZYCIELE!BZ7</f>
        <v>0</v>
      </c>
      <c r="BW8" s="35"/>
      <c r="BX8" s="34">
        <f>NAUCZYCIELE!CB7</f>
        <v>0</v>
      </c>
      <c r="BY8" s="35"/>
      <c r="BZ8" s="34">
        <f>NAUCZYCIELE!CD7</f>
        <v>0</v>
      </c>
      <c r="CA8" s="35"/>
      <c r="CB8" s="34">
        <f>NAUCZYCIELE!CF7</f>
        <v>0</v>
      </c>
      <c r="CC8" s="35"/>
      <c r="CD8" s="34">
        <f>NAUCZYCIELE!CH7</f>
        <v>0</v>
      </c>
      <c r="CE8" s="35"/>
      <c r="CF8" s="34">
        <f>NAUCZYCIELE!CJ7</f>
        <v>0</v>
      </c>
      <c r="CG8" s="35"/>
      <c r="CH8" s="34">
        <f>NAUCZYCIELE!CL7</f>
        <v>0</v>
      </c>
      <c r="CI8" s="35"/>
      <c r="CJ8" s="34">
        <f>NAUCZYCIELE!CN7</f>
        <v>0</v>
      </c>
      <c r="CK8" s="35"/>
      <c r="CL8" s="34">
        <f>NAUCZYCIELE!CP7</f>
        <v>0</v>
      </c>
      <c r="CM8" s="35"/>
      <c r="CN8" s="34">
        <f>NAUCZYCIELE!CR7</f>
        <v>28</v>
      </c>
      <c r="CO8" s="35" t="s">
        <v>367</v>
      </c>
      <c r="CP8" s="34">
        <f>NAUCZYCIELE!CT7</f>
        <v>0</v>
      </c>
      <c r="CQ8" s="35"/>
      <c r="CR8" s="34">
        <f>NAUCZYCIELE!CV7</f>
        <v>29</v>
      </c>
      <c r="CS8" s="35"/>
      <c r="CT8" s="34">
        <f>NAUCZYCIELE!CX7</f>
        <v>0</v>
      </c>
      <c r="CU8" s="35"/>
      <c r="CV8" s="34">
        <f>NAUCZYCIELE!CZ7</f>
        <v>0</v>
      </c>
      <c r="CW8" s="35"/>
      <c r="CX8" s="34">
        <f>NAUCZYCIELE!DB7</f>
        <v>0</v>
      </c>
      <c r="CY8" s="35"/>
      <c r="CZ8" s="95">
        <v>45</v>
      </c>
      <c r="DA8" s="96" t="str">
        <f t="shared" si="13"/>
        <v/>
      </c>
      <c r="DB8" s="150" t="str">
        <f>IFERROR(HLOOKUP(DB$52,$D8:$CY$52,$CZ8,FALSE),"")</f>
        <v xml:space="preserve">s.M. </v>
      </c>
      <c r="DC8" s="106" t="str">
        <f>IFERROR(HLOOKUP(DC$52,$D8:$CY$52,$CZ8,FALSE),"")</f>
        <v>M.Maz</v>
      </c>
      <c r="DD8" s="104" t="str">
        <f>IFERROR(HLOOKUP(DD$52,$D8:$CY$52,$CZ8,FALSE),"")</f>
        <v>B.Czy</v>
      </c>
      <c r="DE8" s="105" t="str">
        <f>IFERROR(HLOOKUP(DE$52,$D8:$CY$52,$CZ8,FALSE),"")</f>
        <v>K.Bed</v>
      </c>
      <c r="DF8" s="104" t="str">
        <f>IFERROR(HLOOKUP(DF$52,$D8:$CY$52,$CZ8,FALSE),"")</f>
        <v>Al Sa</v>
      </c>
      <c r="DG8" s="105" t="str">
        <f>IFERROR(HLOOKUP(DG$52,$D8:$CY$52,$CZ8,FALSE),"")</f>
        <v>J.Mie</v>
      </c>
      <c r="DH8" s="104" t="str">
        <f>IFERROR(HLOOKUP(DH$52,$D8:$CY$52,$CZ8,FALSE),"")</f>
        <v>E.Kub</v>
      </c>
      <c r="DI8" s="105" t="str">
        <f>IFERROR(HLOOKUP(DI$52,$D8:$CY$52,$CZ8,FALSE),"")</f>
        <v>C.Mac</v>
      </c>
      <c r="DJ8" s="104" t="s">
        <v>372</v>
      </c>
      <c r="DK8" s="105" t="s">
        <v>372</v>
      </c>
      <c r="DL8" s="104" t="s">
        <v>372</v>
      </c>
      <c r="DM8" s="105" t="s">
        <v>372</v>
      </c>
      <c r="DN8" s="106" t="str">
        <f>IFERROR(HLOOKUP(DN$52,$D8:$CY$52,$CZ8,FALSE),"")</f>
        <v>A.Str</v>
      </c>
      <c r="DO8" s="46">
        <v>2</v>
      </c>
      <c r="DP8" s="46">
        <f t="shared" si="9"/>
        <v>18</v>
      </c>
      <c r="DQ8" s="104">
        <f t="shared" si="10"/>
        <v>0</v>
      </c>
      <c r="DR8" s="104"/>
      <c r="DS8" s="104">
        <f t="shared" si="14"/>
        <v>0</v>
      </c>
      <c r="DT8" s="104"/>
      <c r="DU8" s="104">
        <f t="shared" si="14"/>
        <v>0</v>
      </c>
      <c r="DV8" s="104"/>
      <c r="DW8" s="104">
        <f t="shared" si="14"/>
        <v>2</v>
      </c>
      <c r="DX8" s="104"/>
      <c r="DY8" s="104">
        <f t="shared" si="14"/>
        <v>0</v>
      </c>
      <c r="DZ8" s="104"/>
      <c r="EA8" s="104">
        <f t="shared" si="14"/>
        <v>0</v>
      </c>
      <c r="EB8" s="104"/>
      <c r="EC8" s="104">
        <f t="shared" si="14"/>
        <v>0</v>
      </c>
      <c r="ED8" s="104"/>
      <c r="EE8" s="104">
        <f t="shared" si="14"/>
        <v>2</v>
      </c>
      <c r="EF8" s="104"/>
      <c r="EG8" s="104">
        <f t="shared" si="14"/>
        <v>0</v>
      </c>
      <c r="EH8" s="104"/>
      <c r="EI8" s="104">
        <f t="shared" si="14"/>
        <v>0</v>
      </c>
      <c r="EJ8" s="104"/>
      <c r="EK8" s="104">
        <f t="shared" si="14"/>
        <v>0</v>
      </c>
      <c r="EL8" s="104"/>
      <c r="EM8" s="104">
        <f t="shared" si="14"/>
        <v>0</v>
      </c>
      <c r="EN8" s="104"/>
      <c r="EO8" s="104">
        <f t="shared" si="14"/>
        <v>0</v>
      </c>
      <c r="EP8" s="104"/>
      <c r="EQ8" s="104">
        <f t="shared" si="14"/>
        <v>0</v>
      </c>
      <c r="ER8" s="104"/>
      <c r="ES8" s="104">
        <f t="shared" si="14"/>
        <v>0</v>
      </c>
      <c r="ET8" s="104"/>
      <c r="EU8" s="104">
        <f t="shared" si="14"/>
        <v>0</v>
      </c>
      <c r="EV8" s="104"/>
      <c r="EW8" s="104">
        <f t="shared" si="14"/>
        <v>0</v>
      </c>
      <c r="EX8" s="104"/>
      <c r="EY8" s="104">
        <f t="shared" si="14"/>
        <v>0</v>
      </c>
      <c r="EZ8" s="104"/>
      <c r="FA8" s="104">
        <f t="shared" si="14"/>
        <v>2</v>
      </c>
      <c r="FB8" s="104"/>
      <c r="FC8" s="104">
        <f t="shared" si="14"/>
        <v>0</v>
      </c>
      <c r="FD8" s="104"/>
      <c r="FE8" s="104">
        <f t="shared" si="14"/>
        <v>0</v>
      </c>
      <c r="FF8" s="104"/>
      <c r="FG8" s="104">
        <f t="shared" si="14"/>
        <v>0</v>
      </c>
      <c r="FH8" s="104"/>
      <c r="FI8" s="104">
        <f t="shared" si="14"/>
        <v>0</v>
      </c>
      <c r="FJ8" s="104"/>
      <c r="FK8" s="104">
        <f t="shared" si="14"/>
        <v>2</v>
      </c>
      <c r="FL8" s="104"/>
      <c r="FM8" s="104">
        <f t="shared" si="14"/>
        <v>0</v>
      </c>
      <c r="FN8" s="104"/>
      <c r="FO8" s="104">
        <f t="shared" si="14"/>
        <v>0</v>
      </c>
      <c r="FP8" s="104"/>
      <c r="FQ8" s="104">
        <f t="shared" si="14"/>
        <v>2</v>
      </c>
      <c r="FR8" s="104"/>
      <c r="FS8" s="104">
        <f t="shared" si="14"/>
        <v>0</v>
      </c>
      <c r="FT8" s="104"/>
      <c r="FU8" s="104">
        <f t="shared" si="11"/>
        <v>2</v>
      </c>
      <c r="FV8" s="104"/>
      <c r="FW8" s="104">
        <f t="shared" si="11"/>
        <v>0</v>
      </c>
      <c r="FX8" s="104"/>
      <c r="FY8" s="104">
        <f t="shared" si="14"/>
        <v>0</v>
      </c>
      <c r="FZ8" s="104"/>
      <c r="GA8" s="104">
        <f t="shared" si="14"/>
        <v>0</v>
      </c>
      <c r="GB8" s="104"/>
      <c r="GC8" s="104">
        <f t="shared" si="14"/>
        <v>0</v>
      </c>
      <c r="GD8" s="104"/>
      <c r="GE8" s="104">
        <f t="shared" si="14"/>
        <v>2</v>
      </c>
      <c r="GF8" s="104"/>
      <c r="GG8" s="104">
        <f t="shared" si="11"/>
        <v>2</v>
      </c>
      <c r="GH8" s="104"/>
      <c r="GI8" s="104">
        <f t="shared" si="11"/>
        <v>0</v>
      </c>
      <c r="GJ8" s="104"/>
      <c r="GK8" s="104">
        <f t="shared" si="11"/>
        <v>0</v>
      </c>
      <c r="GL8" s="104"/>
      <c r="GM8" s="104">
        <f t="shared" si="11"/>
        <v>0</v>
      </c>
      <c r="GN8" s="104"/>
      <c r="GO8" s="104">
        <f t="shared" si="11"/>
        <v>0</v>
      </c>
      <c r="GP8" s="104"/>
      <c r="GQ8" s="104">
        <f t="shared" si="11"/>
        <v>0</v>
      </c>
      <c r="GR8" s="104"/>
      <c r="GS8" s="104">
        <f t="shared" si="11"/>
        <v>0</v>
      </c>
      <c r="GT8" s="104"/>
      <c r="GU8" s="104">
        <f t="shared" si="12"/>
        <v>0</v>
      </c>
      <c r="GV8" s="104"/>
      <c r="GW8" s="104">
        <f t="shared" si="12"/>
        <v>0</v>
      </c>
      <c r="GX8" s="104"/>
      <c r="GY8" s="104">
        <f t="shared" si="12"/>
        <v>0</v>
      </c>
      <c r="GZ8" s="104"/>
      <c r="HA8" s="104">
        <f t="shared" si="12"/>
        <v>2</v>
      </c>
      <c r="HB8" s="104"/>
      <c r="HC8" s="104">
        <f t="shared" si="12"/>
        <v>0</v>
      </c>
      <c r="HD8" s="104"/>
      <c r="HE8" s="104">
        <f t="shared" si="12"/>
        <v>0</v>
      </c>
      <c r="HF8" s="104"/>
      <c r="HG8" s="104">
        <f t="shared" si="12"/>
        <v>0</v>
      </c>
      <c r="HH8" s="104"/>
      <c r="HI8" s="104">
        <f t="shared" si="12"/>
        <v>0</v>
      </c>
      <c r="HJ8" s="104"/>
      <c r="HK8" s="104">
        <f t="shared" si="12"/>
        <v>0</v>
      </c>
      <c r="HL8" s="104"/>
      <c r="HM8" s="104">
        <f t="shared" si="12"/>
        <v>0</v>
      </c>
      <c r="HN8" s="104"/>
      <c r="HO8" s="104">
        <f t="shared" si="12"/>
        <v>0</v>
      </c>
    </row>
    <row r="9" spans="1:223">
      <c r="A9" s="275"/>
      <c r="B9" s="100">
        <v>7</v>
      </c>
      <c r="C9" s="23" t="s">
        <v>97</v>
      </c>
      <c r="D9" s="34">
        <f>NAUCZYCIELE!H8</f>
        <v>56</v>
      </c>
      <c r="E9" s="35"/>
      <c r="F9" s="34">
        <f>NAUCZYCIELE!J8</f>
        <v>0</v>
      </c>
      <c r="G9" s="35"/>
      <c r="H9" s="34">
        <f>NAUCZYCIELE!L8</f>
        <v>0</v>
      </c>
      <c r="I9" s="35"/>
      <c r="J9" s="34" t="str">
        <f>NAUCZYCIELE!N8</f>
        <v>s</v>
      </c>
      <c r="K9" s="35" t="s">
        <v>370</v>
      </c>
      <c r="L9" s="34">
        <f>NAUCZYCIELE!P8</f>
        <v>0</v>
      </c>
      <c r="M9" s="35"/>
      <c r="N9" s="34">
        <f>NAUCZYCIELE!R8</f>
        <v>29</v>
      </c>
      <c r="O9" s="35"/>
      <c r="P9" s="34">
        <f>NAUCZYCIELE!T8</f>
        <v>48</v>
      </c>
      <c r="Q9" s="35"/>
      <c r="R9" s="34">
        <f>NAUCZYCIELE!V8</f>
        <v>46</v>
      </c>
      <c r="S9" s="35" t="s">
        <v>368</v>
      </c>
      <c r="T9" s="34">
        <f>NAUCZYCIELE!X8</f>
        <v>50</v>
      </c>
      <c r="U9" s="35" t="s">
        <v>373</v>
      </c>
      <c r="V9" s="34">
        <f>NAUCZYCIELE!Z8</f>
        <v>0</v>
      </c>
      <c r="W9" s="35"/>
      <c r="X9" s="34">
        <f>NAUCZYCIELE!AB8</f>
        <v>28</v>
      </c>
      <c r="Y9" s="35"/>
      <c r="Z9" s="34">
        <f>NAUCZYCIELE!AD8</f>
        <v>0</v>
      </c>
      <c r="AA9" s="35"/>
      <c r="AB9" s="34">
        <f>NAUCZYCIELE!AF8</f>
        <v>0</v>
      </c>
      <c r="AC9" s="35"/>
      <c r="AD9" s="34">
        <f>NAUCZYCIELE!AH8</f>
        <v>0</v>
      </c>
      <c r="AE9" s="35"/>
      <c r="AF9" s="34">
        <f>NAUCZYCIELE!AJ8</f>
        <v>0</v>
      </c>
      <c r="AG9" s="35"/>
      <c r="AH9" s="34">
        <f>NAUCZYCIELE!AL8</f>
        <v>27</v>
      </c>
      <c r="AI9" s="35"/>
      <c r="AJ9" s="34">
        <f>NAUCZYCIELE!AN8</f>
        <v>53</v>
      </c>
      <c r="AK9" s="35"/>
      <c r="AL9" s="34">
        <f>NAUCZYCIELE!AP8</f>
        <v>49</v>
      </c>
      <c r="AM9" s="35" t="s">
        <v>369</v>
      </c>
      <c r="AN9" s="34">
        <f>NAUCZYCIELE!AR8</f>
        <v>45</v>
      </c>
      <c r="AO9" s="35" t="s">
        <v>374</v>
      </c>
      <c r="AP9" s="34">
        <f>NAUCZYCIELE!AT8</f>
        <v>35</v>
      </c>
      <c r="AQ9" s="35"/>
      <c r="AR9" s="34">
        <f>NAUCZYCIELE!AV8</f>
        <v>54</v>
      </c>
      <c r="AS9" s="35"/>
      <c r="AT9" s="34">
        <f>NAUCZYCIELE!AX8</f>
        <v>0</v>
      </c>
      <c r="AU9" s="35"/>
      <c r="AV9" s="34">
        <f>NAUCZYCIELE!AZ8</f>
        <v>19</v>
      </c>
      <c r="AW9" s="35"/>
      <c r="AX9" s="34">
        <f>NAUCZYCIELE!BB8</f>
        <v>14</v>
      </c>
      <c r="AY9" s="35"/>
      <c r="AZ9" s="34">
        <f>NAUCZYCIELE!BD8</f>
        <v>16</v>
      </c>
      <c r="BA9" s="35" t="s">
        <v>151</v>
      </c>
      <c r="BB9" s="34">
        <f>NAUCZYCIELE!BF8</f>
        <v>0</v>
      </c>
      <c r="BC9" s="35"/>
      <c r="BD9" s="34">
        <f>NAUCZYCIELE!BH8</f>
        <v>58</v>
      </c>
      <c r="BE9" s="35"/>
      <c r="BF9" s="34">
        <f>NAUCZYCIELE!BJ8</f>
        <v>0</v>
      </c>
      <c r="BG9" s="35"/>
      <c r="BH9" s="34">
        <f>NAUCZYCIELE!BL8</f>
        <v>0</v>
      </c>
      <c r="BI9" s="35"/>
      <c r="BJ9" s="34">
        <f>NAUCZYCIELE!BN8</f>
        <v>25</v>
      </c>
      <c r="BK9" s="35" t="s">
        <v>367</v>
      </c>
      <c r="BL9" s="34">
        <f>NAUCZYCIELE!BP8</f>
        <v>8</v>
      </c>
      <c r="BM9" s="35"/>
      <c r="BN9" s="34">
        <f>NAUCZYCIELE!BR8</f>
        <v>0</v>
      </c>
      <c r="BO9" s="35"/>
      <c r="BP9" s="34">
        <f>NAUCZYCIELE!BT8</f>
        <v>55</v>
      </c>
      <c r="BQ9" s="35"/>
      <c r="BR9" s="34">
        <f>NAUCZYCIELE!BV8</f>
        <v>0</v>
      </c>
      <c r="BS9" s="35" t="s">
        <v>366</v>
      </c>
      <c r="BT9" s="34">
        <f>NAUCZYCIELE!BX8</f>
        <v>47</v>
      </c>
      <c r="BU9" s="35"/>
      <c r="BV9" s="34">
        <f>NAUCZYCIELE!BZ8</f>
        <v>0</v>
      </c>
      <c r="BW9" s="35"/>
      <c r="BX9" s="34" t="str">
        <f>NAUCZYCIELE!CB8</f>
        <v>s</v>
      </c>
      <c r="BY9" s="35" t="s">
        <v>375</v>
      </c>
      <c r="BZ9" s="34">
        <f>NAUCZYCIELE!CD8</f>
        <v>0</v>
      </c>
      <c r="CA9" s="35"/>
      <c r="CB9" s="34">
        <f>NAUCZYCIELE!CF8</f>
        <v>0</v>
      </c>
      <c r="CC9" s="35"/>
      <c r="CD9" s="34">
        <f>NAUCZYCIELE!CH8</f>
        <v>0</v>
      </c>
      <c r="CE9" s="35"/>
      <c r="CF9" s="34">
        <f>NAUCZYCIELE!CJ8</f>
        <v>0</v>
      </c>
      <c r="CG9" s="35"/>
      <c r="CH9" s="34">
        <f>NAUCZYCIELE!CL8</f>
        <v>0</v>
      </c>
      <c r="CI9" s="35"/>
      <c r="CJ9" s="34">
        <f>NAUCZYCIELE!CN8</f>
        <v>15</v>
      </c>
      <c r="CK9" s="35"/>
      <c r="CL9" s="34">
        <f>NAUCZYCIELE!CP8</f>
        <v>0</v>
      </c>
      <c r="CM9" s="35"/>
      <c r="CN9" s="34">
        <f>NAUCZYCIELE!CR8</f>
        <v>57</v>
      </c>
      <c r="CO9" s="35"/>
      <c r="CP9" s="34">
        <f>NAUCZYCIELE!CT8</f>
        <v>0</v>
      </c>
      <c r="CQ9" s="35"/>
      <c r="CR9" s="34">
        <f>NAUCZYCIELE!CV8</f>
        <v>0</v>
      </c>
      <c r="CS9" s="35"/>
      <c r="CT9" s="34">
        <f>NAUCZYCIELE!CX8</f>
        <v>0</v>
      </c>
      <c r="CU9" s="35"/>
      <c r="CV9" s="34">
        <f>NAUCZYCIELE!CZ8</f>
        <v>0</v>
      </c>
      <c r="CW9" s="35"/>
      <c r="CX9" s="34">
        <f>NAUCZYCIELE!DB8</f>
        <v>0</v>
      </c>
      <c r="CY9" s="35"/>
      <c r="CZ9" s="95">
        <v>44</v>
      </c>
      <c r="DA9" s="96" t="str">
        <f t="shared" si="13"/>
        <v/>
      </c>
      <c r="DB9" s="150" t="str">
        <f>IFERROR(HLOOKUP(DB$52,$D9:$CY$52,$CZ9,FALSE),"")</f>
        <v xml:space="preserve">s.M. </v>
      </c>
      <c r="DC9" s="106" t="str">
        <f>IFERROR(HLOOKUP(DC$52,$D9:$CY$52,$CZ9,FALSE),"")</f>
        <v>K.Pap</v>
      </c>
      <c r="DD9" s="104" t="str">
        <f>IFERROR(HLOOKUP(DD$52,$D9:$CY$52,$CZ9,FALSE),"")</f>
        <v>B.Czy</v>
      </c>
      <c r="DE9" s="105" t="str">
        <f>IFERROR(HLOOKUP(DE$52,$D9:$CY$52,$CZ9,FALSE),"")</f>
        <v>K.Bed</v>
      </c>
      <c r="DF9" s="104" t="str">
        <f>IFERROR(HLOOKUP(DF$52,$D9:$CY$52,$CZ9,FALSE),"")</f>
        <v>I.Lew</v>
      </c>
      <c r="DG9" s="105" t="str">
        <f>IFERROR(HLOOKUP(DG$52,$D9:$CY$52,$CZ9,FALSE),"")</f>
        <v>P.Sza</v>
      </c>
      <c r="DH9" s="104" t="str">
        <f>IFERROR(HLOOKUP(DH$52,$D9:$CY$52,$CZ9,FALSE),"")</f>
        <v>B.Gór</v>
      </c>
      <c r="DI9" s="105" t="str">
        <f>IFERROR(HLOOKUP(DI$52,$D9:$CY$52,$CZ9,FALSE),"")</f>
        <v>C.Mac</v>
      </c>
      <c r="DJ9" s="104" t="s">
        <v>372</v>
      </c>
      <c r="DK9" s="105" t="s">
        <v>372</v>
      </c>
      <c r="DL9" s="104" t="s">
        <v>372</v>
      </c>
      <c r="DM9" s="105" t="s">
        <v>372</v>
      </c>
      <c r="DN9" s="106" t="str">
        <f>IFERROR(HLOOKUP(DN$52,$D9:$CY$52,$CZ9,FALSE),"")</f>
        <v>J.Ban</v>
      </c>
      <c r="DO9" s="46">
        <v>1</v>
      </c>
      <c r="DP9" s="46">
        <f t="shared" si="9"/>
        <v>9</v>
      </c>
      <c r="DQ9" s="104">
        <f t="shared" si="10"/>
        <v>0</v>
      </c>
      <c r="DR9" s="104"/>
      <c r="DS9" s="104">
        <f t="shared" si="14"/>
        <v>0</v>
      </c>
      <c r="DT9" s="104"/>
      <c r="DU9" s="104">
        <f t="shared" si="14"/>
        <v>0</v>
      </c>
      <c r="DV9" s="104"/>
      <c r="DW9" s="104">
        <f t="shared" si="14"/>
        <v>1</v>
      </c>
      <c r="DX9" s="104"/>
      <c r="DY9" s="104">
        <f t="shared" si="14"/>
        <v>0</v>
      </c>
      <c r="DZ9" s="104"/>
      <c r="EA9" s="104">
        <f t="shared" si="14"/>
        <v>0</v>
      </c>
      <c r="EB9" s="104"/>
      <c r="EC9" s="104">
        <f t="shared" si="14"/>
        <v>0</v>
      </c>
      <c r="ED9" s="104"/>
      <c r="EE9" s="104">
        <f t="shared" si="14"/>
        <v>1</v>
      </c>
      <c r="EF9" s="104"/>
      <c r="EG9" s="104">
        <f t="shared" si="14"/>
        <v>1</v>
      </c>
      <c r="EH9" s="104"/>
      <c r="EI9" s="104">
        <f t="shared" si="14"/>
        <v>0</v>
      </c>
      <c r="EJ9" s="104"/>
      <c r="EK9" s="104">
        <f t="shared" si="14"/>
        <v>0</v>
      </c>
      <c r="EL9" s="104"/>
      <c r="EM9" s="104">
        <f t="shared" si="14"/>
        <v>0</v>
      </c>
      <c r="EN9" s="104"/>
      <c r="EO9" s="104">
        <f t="shared" si="14"/>
        <v>0</v>
      </c>
      <c r="EP9" s="104"/>
      <c r="EQ9" s="104">
        <f t="shared" si="14"/>
        <v>0</v>
      </c>
      <c r="ER9" s="104"/>
      <c r="ES9" s="104">
        <f t="shared" si="14"/>
        <v>0</v>
      </c>
      <c r="ET9" s="104"/>
      <c r="EU9" s="104">
        <f t="shared" si="14"/>
        <v>0</v>
      </c>
      <c r="EV9" s="104"/>
      <c r="EW9" s="104">
        <f t="shared" si="14"/>
        <v>0</v>
      </c>
      <c r="EX9" s="104"/>
      <c r="EY9" s="104">
        <f t="shared" si="14"/>
        <v>1</v>
      </c>
      <c r="EZ9" s="104"/>
      <c r="FA9" s="104">
        <f t="shared" si="14"/>
        <v>1</v>
      </c>
      <c r="FB9" s="104"/>
      <c r="FC9" s="104">
        <f t="shared" si="14"/>
        <v>0</v>
      </c>
      <c r="FD9" s="104"/>
      <c r="FE9" s="104">
        <f t="shared" si="14"/>
        <v>0</v>
      </c>
      <c r="FF9" s="104"/>
      <c r="FG9" s="104">
        <f t="shared" si="14"/>
        <v>0</v>
      </c>
      <c r="FH9" s="104"/>
      <c r="FI9" s="104">
        <f t="shared" si="14"/>
        <v>0</v>
      </c>
      <c r="FJ9" s="104"/>
      <c r="FK9" s="104">
        <f t="shared" si="14"/>
        <v>0</v>
      </c>
      <c r="FL9" s="104"/>
      <c r="FM9" s="104">
        <f t="shared" si="14"/>
        <v>1</v>
      </c>
      <c r="FN9" s="104"/>
      <c r="FO9" s="104">
        <f t="shared" si="14"/>
        <v>0</v>
      </c>
      <c r="FP9" s="104"/>
      <c r="FQ9" s="104">
        <f t="shared" si="14"/>
        <v>0</v>
      </c>
      <c r="FR9" s="104"/>
      <c r="FS9" s="104">
        <f t="shared" si="14"/>
        <v>0</v>
      </c>
      <c r="FT9" s="104"/>
      <c r="FU9" s="104">
        <f t="shared" si="11"/>
        <v>0</v>
      </c>
      <c r="FV9" s="104"/>
      <c r="FW9" s="104">
        <f t="shared" si="11"/>
        <v>1</v>
      </c>
      <c r="FX9" s="104"/>
      <c r="FY9" s="104">
        <f t="shared" si="14"/>
        <v>0</v>
      </c>
      <c r="FZ9" s="104"/>
      <c r="GA9" s="104">
        <f t="shared" si="14"/>
        <v>0</v>
      </c>
      <c r="GB9" s="104"/>
      <c r="GC9" s="104">
        <f t="shared" si="14"/>
        <v>0</v>
      </c>
      <c r="GD9" s="104"/>
      <c r="GE9" s="104">
        <f t="shared" si="14"/>
        <v>1</v>
      </c>
      <c r="GF9" s="104"/>
      <c r="GG9" s="104">
        <f t="shared" si="11"/>
        <v>0</v>
      </c>
      <c r="GH9" s="104"/>
      <c r="GI9" s="104">
        <f t="shared" si="11"/>
        <v>0</v>
      </c>
      <c r="GJ9" s="104"/>
      <c r="GK9" s="104">
        <f t="shared" si="11"/>
        <v>1</v>
      </c>
      <c r="GL9" s="104"/>
      <c r="GM9" s="104">
        <f t="shared" si="11"/>
        <v>0</v>
      </c>
      <c r="GN9" s="104"/>
      <c r="GO9" s="104">
        <f t="shared" si="11"/>
        <v>0</v>
      </c>
      <c r="GP9" s="104"/>
      <c r="GQ9" s="104">
        <f t="shared" si="11"/>
        <v>0</v>
      </c>
      <c r="GR9" s="104"/>
      <c r="GS9" s="104">
        <f t="shared" si="11"/>
        <v>0</v>
      </c>
      <c r="GT9" s="104"/>
      <c r="GU9" s="104">
        <f t="shared" si="12"/>
        <v>0</v>
      </c>
      <c r="GV9" s="104"/>
      <c r="GW9" s="104">
        <f t="shared" si="12"/>
        <v>0</v>
      </c>
      <c r="GX9" s="104"/>
      <c r="GY9" s="104">
        <f t="shared" si="12"/>
        <v>0</v>
      </c>
      <c r="GZ9" s="104"/>
      <c r="HA9" s="104">
        <f t="shared" si="12"/>
        <v>0</v>
      </c>
      <c r="HB9" s="104"/>
      <c r="HC9" s="104">
        <f t="shared" si="12"/>
        <v>0</v>
      </c>
      <c r="HD9" s="104"/>
      <c r="HE9" s="104">
        <f t="shared" si="12"/>
        <v>0</v>
      </c>
      <c r="HF9" s="104"/>
      <c r="HG9" s="104">
        <f t="shared" si="12"/>
        <v>0</v>
      </c>
      <c r="HH9" s="104"/>
      <c r="HI9" s="104">
        <f t="shared" si="12"/>
        <v>0</v>
      </c>
      <c r="HJ9" s="104"/>
      <c r="HK9" s="104">
        <f t="shared" si="12"/>
        <v>0</v>
      </c>
      <c r="HL9" s="104"/>
      <c r="HM9" s="104">
        <f t="shared" si="12"/>
        <v>0</v>
      </c>
      <c r="HN9" s="104"/>
      <c r="HO9" s="104">
        <f t="shared" si="12"/>
        <v>0</v>
      </c>
    </row>
    <row r="10" spans="1:223">
      <c r="A10" s="275"/>
      <c r="B10" s="100">
        <v>8</v>
      </c>
      <c r="C10" s="23" t="s">
        <v>102</v>
      </c>
      <c r="D10" s="34">
        <f>NAUCZYCIELE!H9</f>
        <v>0</v>
      </c>
      <c r="E10" s="35"/>
      <c r="F10" s="34">
        <f>NAUCZYCIELE!J9</f>
        <v>0</v>
      </c>
      <c r="G10" s="35"/>
      <c r="H10" s="34">
        <f>NAUCZYCIELE!L9</f>
        <v>0</v>
      </c>
      <c r="I10" s="35"/>
      <c r="J10" s="34">
        <f>NAUCZYCIELE!N9</f>
        <v>35</v>
      </c>
      <c r="K10" s="35" t="s">
        <v>370</v>
      </c>
      <c r="L10" s="34">
        <f>NAUCZYCIELE!P9</f>
        <v>0</v>
      </c>
      <c r="M10" s="35"/>
      <c r="N10" s="34">
        <f>NAUCZYCIELE!R9</f>
        <v>0</v>
      </c>
      <c r="O10" s="35"/>
      <c r="P10" s="34">
        <f>NAUCZYCIELE!T9</f>
        <v>48</v>
      </c>
      <c r="Q10" s="35"/>
      <c r="R10" s="34">
        <f>NAUCZYCIELE!V9</f>
        <v>46</v>
      </c>
      <c r="S10" s="35" t="s">
        <v>368</v>
      </c>
      <c r="T10" s="34">
        <f>NAUCZYCIELE!X9</f>
        <v>50</v>
      </c>
      <c r="U10" s="35" t="s">
        <v>373</v>
      </c>
      <c r="V10" s="34">
        <f>NAUCZYCIELE!Z9</f>
        <v>0</v>
      </c>
      <c r="W10" s="35"/>
      <c r="X10" s="34">
        <f>NAUCZYCIELE!AB9</f>
        <v>54</v>
      </c>
      <c r="Y10" s="35"/>
      <c r="Z10" s="34" t="str">
        <f>NAUCZYCIELE!AD9</f>
        <v>s</v>
      </c>
      <c r="AA10" s="35" t="s">
        <v>375</v>
      </c>
      <c r="AB10" s="34">
        <f>NAUCZYCIELE!AF9</f>
        <v>0</v>
      </c>
      <c r="AC10" s="35"/>
      <c r="AD10" s="34">
        <f>NAUCZYCIELE!AH9</f>
        <v>0</v>
      </c>
      <c r="AE10" s="35"/>
      <c r="AF10" s="34">
        <f>NAUCZYCIELE!AJ9</f>
        <v>0</v>
      </c>
      <c r="AG10" s="35"/>
      <c r="AH10" s="34">
        <f>NAUCZYCIELE!AL9</f>
        <v>0</v>
      </c>
      <c r="AI10" s="35"/>
      <c r="AJ10" s="34">
        <f>NAUCZYCIELE!AN9</f>
        <v>49</v>
      </c>
      <c r="AK10" s="35"/>
      <c r="AL10" s="34">
        <f>NAUCZYCIELE!AP9</f>
        <v>0</v>
      </c>
      <c r="AM10" s="35"/>
      <c r="AN10" s="34">
        <f>NAUCZYCIELE!AR9</f>
        <v>45</v>
      </c>
      <c r="AO10" s="35" t="s">
        <v>374</v>
      </c>
      <c r="AP10" s="34">
        <f>NAUCZYCIELE!AT9</f>
        <v>0</v>
      </c>
      <c r="AQ10" s="35"/>
      <c r="AR10" s="34">
        <f>NAUCZYCIELE!AV9</f>
        <v>29</v>
      </c>
      <c r="AS10" s="35"/>
      <c r="AT10" s="34">
        <f>NAUCZYCIELE!AX9</f>
        <v>0</v>
      </c>
      <c r="AU10" s="35"/>
      <c r="AV10" s="34">
        <f>NAUCZYCIELE!AZ9</f>
        <v>0</v>
      </c>
      <c r="AW10" s="35"/>
      <c r="AX10" s="34">
        <f>NAUCZYCIELE!BB9</f>
        <v>14</v>
      </c>
      <c r="AY10" s="35"/>
      <c r="AZ10" s="34">
        <f>NAUCZYCIELE!BD9</f>
        <v>16</v>
      </c>
      <c r="BA10" s="35"/>
      <c r="BB10" s="34">
        <f>NAUCZYCIELE!BF9</f>
        <v>0</v>
      </c>
      <c r="BC10" s="35"/>
      <c r="BD10" s="34">
        <f>NAUCZYCIELE!BH9</f>
        <v>58</v>
      </c>
      <c r="BE10" s="35"/>
      <c r="BF10" s="34">
        <f>NAUCZYCIELE!BJ9</f>
        <v>0</v>
      </c>
      <c r="BG10" s="35"/>
      <c r="BH10" s="34" t="str">
        <f>NAUCZYCIELE!BL9</f>
        <v>s</v>
      </c>
      <c r="BI10" s="35"/>
      <c r="BJ10" s="34">
        <f>NAUCZYCIELE!BN9</f>
        <v>25</v>
      </c>
      <c r="BK10" s="35" t="s">
        <v>367</v>
      </c>
      <c r="BL10" s="34">
        <f>NAUCZYCIELE!BP9</f>
        <v>0</v>
      </c>
      <c r="BM10" s="35"/>
      <c r="BN10" s="34">
        <f>NAUCZYCIELE!BR9</f>
        <v>0</v>
      </c>
      <c r="BO10" s="35"/>
      <c r="BP10" s="34">
        <f>NAUCZYCIELE!BT9</f>
        <v>55</v>
      </c>
      <c r="BQ10" s="35"/>
      <c r="BR10" s="34">
        <f>NAUCZYCIELE!BV9</f>
        <v>19</v>
      </c>
      <c r="BS10" s="35"/>
      <c r="BT10" s="34">
        <f>NAUCZYCIELE!BX9</f>
        <v>47</v>
      </c>
      <c r="BU10" s="35" t="s">
        <v>369</v>
      </c>
      <c r="BV10" s="34">
        <f>NAUCZYCIELE!BZ9</f>
        <v>0</v>
      </c>
      <c r="BW10" s="35"/>
      <c r="BX10" s="34">
        <f>NAUCZYCIELE!CB9</f>
        <v>0</v>
      </c>
      <c r="BY10" s="35"/>
      <c r="BZ10" s="34">
        <f>NAUCZYCIELE!CD9</f>
        <v>0</v>
      </c>
      <c r="CA10" s="35"/>
      <c r="CB10" s="34">
        <f>NAUCZYCIELE!CF9</f>
        <v>0</v>
      </c>
      <c r="CC10" s="35"/>
      <c r="CD10" s="34">
        <f>NAUCZYCIELE!CH9</f>
        <v>0</v>
      </c>
      <c r="CE10" s="35"/>
      <c r="CF10" s="34">
        <f>NAUCZYCIELE!CJ9</f>
        <v>0</v>
      </c>
      <c r="CG10" s="35"/>
      <c r="CH10" s="34">
        <f>NAUCZYCIELE!CL9</f>
        <v>0</v>
      </c>
      <c r="CI10" s="35"/>
      <c r="CJ10" s="34">
        <f>NAUCZYCIELE!CN9</f>
        <v>15</v>
      </c>
      <c r="CK10" s="35" t="s">
        <v>366</v>
      </c>
      <c r="CL10" s="34">
        <f>NAUCZYCIELE!CP9</f>
        <v>0</v>
      </c>
      <c r="CM10" s="35"/>
      <c r="CN10" s="34">
        <f>NAUCZYCIELE!CR9</f>
        <v>57</v>
      </c>
      <c r="CO10" s="35"/>
      <c r="CP10" s="34">
        <f>NAUCZYCIELE!CT9</f>
        <v>0</v>
      </c>
      <c r="CQ10" s="35"/>
      <c r="CR10" s="34">
        <f>NAUCZYCIELE!CV9</f>
        <v>8</v>
      </c>
      <c r="CS10" s="35" t="s">
        <v>151</v>
      </c>
      <c r="CT10" s="34">
        <f>NAUCZYCIELE!CX9</f>
        <v>0</v>
      </c>
      <c r="CU10" s="35"/>
      <c r="CV10" s="34">
        <f>NAUCZYCIELE!CZ9</f>
        <v>0</v>
      </c>
      <c r="CW10" s="35"/>
      <c r="CX10" s="34">
        <f>NAUCZYCIELE!DB9</f>
        <v>53</v>
      </c>
      <c r="CY10" s="35"/>
      <c r="CZ10" s="95">
        <v>43</v>
      </c>
      <c r="DA10" s="96" t="str">
        <f t="shared" si="13"/>
        <v/>
      </c>
      <c r="DB10" s="150" t="str">
        <f>IFERROR(HLOOKUP(DB$52,$D10:$CY$52,$CZ10,FALSE),"")</f>
        <v>P.Kop</v>
      </c>
      <c r="DC10" s="106" t="str">
        <f>IFERROR(HLOOKUP(DC$52,$D10:$CY$52,$CZ10,FALSE),"")</f>
        <v>M.Pac</v>
      </c>
      <c r="DD10" s="104" t="str">
        <f>IFERROR(HLOOKUP(DD$52,$D10:$CY$52,$CZ10,FALSE),"")</f>
        <v>B.Czy</v>
      </c>
      <c r="DE10" s="105" t="str">
        <f>IFERROR(HLOOKUP(DE$52,$D10:$CY$52,$CZ10,FALSE),"")</f>
        <v>K.Bed</v>
      </c>
      <c r="DF10" s="104" t="str">
        <f>IFERROR(HLOOKUP(DF$52,$D10:$CY$52,$CZ10,FALSE),"")</f>
        <v>E.Kub</v>
      </c>
      <c r="DG10" s="105" t="str">
        <f>IFERROR(HLOOKUP(DG$52,$D10:$CY$52,$CZ10,FALSE),"")</f>
        <v>P.Sza</v>
      </c>
      <c r="DH10" s="104" t="str">
        <f>IFERROR(HLOOKUP(DH$52,$D10:$CY$52,$CZ10,FALSE),"")</f>
        <v>B.Gór</v>
      </c>
      <c r="DI10" s="105" t="str">
        <f>IFERROR(HLOOKUP(DI$52,$D10:$CY$52,$CZ10,FALSE),"")</f>
        <v>C.Mac</v>
      </c>
      <c r="DJ10" s="104" t="s">
        <v>372</v>
      </c>
      <c r="DK10" s="105" t="s">
        <v>372</v>
      </c>
      <c r="DL10" s="104" t="s">
        <v>372</v>
      </c>
      <c r="DM10" s="105" t="s">
        <v>372</v>
      </c>
      <c r="DN10" s="106" t="str">
        <f>IFERROR(HLOOKUP(DN$52,$D10:$CY$52,$CZ10,FALSE),"")</f>
        <v>M.Jab</v>
      </c>
      <c r="DO10" s="46">
        <v>1</v>
      </c>
      <c r="DP10" s="46">
        <f t="shared" si="9"/>
        <v>9</v>
      </c>
      <c r="DQ10" s="104">
        <f t="shared" si="10"/>
        <v>0</v>
      </c>
      <c r="DR10" s="104"/>
      <c r="DS10" s="104">
        <f t="shared" si="14"/>
        <v>0</v>
      </c>
      <c r="DT10" s="104"/>
      <c r="DU10" s="104">
        <f t="shared" si="14"/>
        <v>0</v>
      </c>
      <c r="DV10" s="104"/>
      <c r="DW10" s="104">
        <f t="shared" si="14"/>
        <v>1</v>
      </c>
      <c r="DX10" s="104"/>
      <c r="DY10" s="104">
        <f t="shared" si="14"/>
        <v>0</v>
      </c>
      <c r="DZ10" s="104"/>
      <c r="EA10" s="104">
        <f t="shared" si="14"/>
        <v>0</v>
      </c>
      <c r="EB10" s="104"/>
      <c r="EC10" s="104">
        <f t="shared" si="14"/>
        <v>0</v>
      </c>
      <c r="ED10" s="104"/>
      <c r="EE10" s="104">
        <f t="shared" si="14"/>
        <v>1</v>
      </c>
      <c r="EF10" s="104"/>
      <c r="EG10" s="104">
        <f t="shared" si="14"/>
        <v>1</v>
      </c>
      <c r="EH10" s="104"/>
      <c r="EI10" s="104">
        <f t="shared" si="14"/>
        <v>0</v>
      </c>
      <c r="EJ10" s="104"/>
      <c r="EK10" s="104">
        <f t="shared" si="14"/>
        <v>0</v>
      </c>
      <c r="EL10" s="104"/>
      <c r="EM10" s="104">
        <f t="shared" si="14"/>
        <v>1</v>
      </c>
      <c r="EN10" s="104"/>
      <c r="EO10" s="104">
        <f t="shared" si="14"/>
        <v>0</v>
      </c>
      <c r="EP10" s="104"/>
      <c r="EQ10" s="104">
        <f t="shared" si="14"/>
        <v>0</v>
      </c>
      <c r="ER10" s="104"/>
      <c r="ES10" s="104">
        <f t="shared" si="14"/>
        <v>0</v>
      </c>
      <c r="ET10" s="104"/>
      <c r="EU10" s="104">
        <f t="shared" si="14"/>
        <v>0</v>
      </c>
      <c r="EV10" s="104"/>
      <c r="EW10" s="104">
        <f t="shared" si="14"/>
        <v>0</v>
      </c>
      <c r="EX10" s="104"/>
      <c r="EY10" s="104">
        <f t="shared" si="14"/>
        <v>0</v>
      </c>
      <c r="EZ10" s="104"/>
      <c r="FA10" s="104">
        <f t="shared" si="14"/>
        <v>1</v>
      </c>
      <c r="FB10" s="104"/>
      <c r="FC10" s="104">
        <f t="shared" si="14"/>
        <v>0</v>
      </c>
      <c r="FD10" s="104"/>
      <c r="FE10" s="104">
        <f t="shared" si="14"/>
        <v>0</v>
      </c>
      <c r="FF10" s="104"/>
      <c r="FG10" s="104">
        <f t="shared" si="14"/>
        <v>0</v>
      </c>
      <c r="FH10" s="104"/>
      <c r="FI10" s="104">
        <f t="shared" si="14"/>
        <v>0</v>
      </c>
      <c r="FJ10" s="104"/>
      <c r="FK10" s="104">
        <f t="shared" si="14"/>
        <v>0</v>
      </c>
      <c r="FL10" s="104"/>
      <c r="FM10" s="104">
        <f t="shared" si="14"/>
        <v>0</v>
      </c>
      <c r="FN10" s="104"/>
      <c r="FO10" s="104">
        <f t="shared" si="14"/>
        <v>0</v>
      </c>
      <c r="FP10" s="104"/>
      <c r="FQ10" s="104">
        <f t="shared" si="14"/>
        <v>0</v>
      </c>
      <c r="FR10" s="104"/>
      <c r="FS10" s="104">
        <f t="shared" si="14"/>
        <v>0</v>
      </c>
      <c r="FT10" s="104"/>
      <c r="FU10" s="104">
        <f t="shared" si="11"/>
        <v>0</v>
      </c>
      <c r="FV10" s="104"/>
      <c r="FW10" s="104">
        <f t="shared" si="11"/>
        <v>1</v>
      </c>
      <c r="FX10" s="104"/>
      <c r="FY10" s="104">
        <f t="shared" si="14"/>
        <v>0</v>
      </c>
      <c r="FZ10" s="104"/>
      <c r="GA10" s="104">
        <f t="shared" si="14"/>
        <v>0</v>
      </c>
      <c r="GB10" s="104"/>
      <c r="GC10" s="104">
        <f t="shared" si="14"/>
        <v>0</v>
      </c>
      <c r="GD10" s="104"/>
      <c r="GE10" s="104">
        <f t="shared" ref="GE10:HO19" si="15">COUNTIF($DB10:$DN10,GE$52)*$DO10</f>
        <v>0</v>
      </c>
      <c r="GF10" s="104"/>
      <c r="GG10" s="104">
        <f t="shared" si="15"/>
        <v>1</v>
      </c>
      <c r="GH10" s="104"/>
      <c r="GI10" s="104">
        <f t="shared" si="15"/>
        <v>0</v>
      </c>
      <c r="GJ10" s="104"/>
      <c r="GK10" s="104">
        <f t="shared" si="15"/>
        <v>0</v>
      </c>
      <c r="GL10" s="104"/>
      <c r="GM10" s="104">
        <f t="shared" si="15"/>
        <v>0</v>
      </c>
      <c r="GN10" s="104"/>
      <c r="GO10" s="104">
        <f t="shared" si="15"/>
        <v>0</v>
      </c>
      <c r="GP10" s="104"/>
      <c r="GQ10" s="104">
        <f t="shared" si="15"/>
        <v>0</v>
      </c>
      <c r="GR10" s="104"/>
      <c r="GS10" s="104">
        <f t="shared" si="15"/>
        <v>0</v>
      </c>
      <c r="GT10" s="104"/>
      <c r="GU10" s="104">
        <f t="shared" si="15"/>
        <v>0</v>
      </c>
      <c r="GV10" s="104"/>
      <c r="GW10" s="104">
        <f t="shared" si="15"/>
        <v>1</v>
      </c>
      <c r="GX10" s="104"/>
      <c r="GY10" s="104">
        <f t="shared" si="15"/>
        <v>0</v>
      </c>
      <c r="GZ10" s="104"/>
      <c r="HA10" s="104">
        <f t="shared" si="15"/>
        <v>0</v>
      </c>
      <c r="HB10" s="104"/>
      <c r="HC10" s="104">
        <f t="shared" si="15"/>
        <v>0</v>
      </c>
      <c r="HD10" s="104"/>
      <c r="HE10" s="104">
        <f t="shared" si="15"/>
        <v>1</v>
      </c>
      <c r="HF10" s="104"/>
      <c r="HG10" s="104">
        <f t="shared" si="15"/>
        <v>0</v>
      </c>
      <c r="HH10" s="104"/>
      <c r="HI10" s="104">
        <f t="shared" si="15"/>
        <v>0</v>
      </c>
      <c r="HJ10" s="104"/>
      <c r="HK10" s="104">
        <f t="shared" si="15"/>
        <v>0</v>
      </c>
      <c r="HL10" s="104"/>
      <c r="HM10" s="104">
        <f t="shared" si="15"/>
        <v>0</v>
      </c>
      <c r="HN10" s="104"/>
      <c r="HO10" s="104">
        <f t="shared" si="15"/>
        <v>0</v>
      </c>
    </row>
    <row r="11" spans="1:223" ht="15.75" thickBot="1">
      <c r="A11" s="276"/>
      <c r="B11" s="107">
        <v>9</v>
      </c>
      <c r="C11" s="25" t="s">
        <v>104</v>
      </c>
      <c r="D11" s="36">
        <f>NAUCZYCIELE!H10</f>
        <v>0</v>
      </c>
      <c r="E11" s="37"/>
      <c r="F11" s="36">
        <f>NAUCZYCIELE!J10</f>
        <v>0</v>
      </c>
      <c r="G11" s="37"/>
      <c r="H11" s="36">
        <f>NAUCZYCIELE!L10</f>
        <v>0</v>
      </c>
      <c r="I11" s="37"/>
      <c r="J11" s="36">
        <f>NAUCZYCIELE!N10</f>
        <v>0</v>
      </c>
      <c r="K11" s="37"/>
      <c r="L11" s="36">
        <f>NAUCZYCIELE!P10</f>
        <v>0</v>
      </c>
      <c r="M11" s="37"/>
      <c r="N11" s="36">
        <f>NAUCZYCIELE!R10</f>
        <v>0</v>
      </c>
      <c r="O11" s="37"/>
      <c r="P11" s="36">
        <f>NAUCZYCIELE!T10</f>
        <v>0</v>
      </c>
      <c r="Q11" s="37"/>
      <c r="R11" s="36">
        <f>NAUCZYCIELE!V10</f>
        <v>46</v>
      </c>
      <c r="S11" s="37" t="s">
        <v>368</v>
      </c>
      <c r="T11" s="36">
        <f>NAUCZYCIELE!X10</f>
        <v>50</v>
      </c>
      <c r="U11" s="37"/>
      <c r="V11" s="36">
        <f>NAUCZYCIELE!Z10</f>
        <v>0</v>
      </c>
      <c r="W11" s="37"/>
      <c r="X11" s="36">
        <f>NAUCZYCIELE!AB10</f>
        <v>0</v>
      </c>
      <c r="Y11" s="37"/>
      <c r="Z11" s="36" t="str">
        <f>NAUCZYCIELE!AD10</f>
        <v>s</v>
      </c>
      <c r="AA11" s="37" t="s">
        <v>375</v>
      </c>
      <c r="AB11" s="36">
        <f>NAUCZYCIELE!AF10</f>
        <v>0</v>
      </c>
      <c r="AC11" s="37"/>
      <c r="AD11" s="36">
        <f>NAUCZYCIELE!AH10</f>
        <v>0</v>
      </c>
      <c r="AE11" s="37"/>
      <c r="AF11" s="36">
        <f>NAUCZYCIELE!AJ10</f>
        <v>0</v>
      </c>
      <c r="AG11" s="37"/>
      <c r="AH11" s="36">
        <f>NAUCZYCIELE!AL10</f>
        <v>0</v>
      </c>
      <c r="AI11" s="37"/>
      <c r="AJ11" s="36">
        <f>NAUCZYCIELE!AN10</f>
        <v>0</v>
      </c>
      <c r="AK11" s="37"/>
      <c r="AL11" s="36">
        <f>NAUCZYCIELE!AP10</f>
        <v>0</v>
      </c>
      <c r="AM11" s="37"/>
      <c r="AN11" s="36">
        <f>NAUCZYCIELE!AR10</f>
        <v>45</v>
      </c>
      <c r="AO11" s="37" t="s">
        <v>370</v>
      </c>
      <c r="AP11" s="36">
        <f>NAUCZYCIELE!AT10</f>
        <v>0</v>
      </c>
      <c r="AQ11" s="37"/>
      <c r="AR11" s="36">
        <f>NAUCZYCIELE!AV10</f>
        <v>0</v>
      </c>
      <c r="AS11" s="37"/>
      <c r="AT11" s="36">
        <f>NAUCZYCIELE!AX10</f>
        <v>0</v>
      </c>
      <c r="AU11" s="37"/>
      <c r="AV11" s="36">
        <f>NAUCZYCIELE!AZ10</f>
        <v>0</v>
      </c>
      <c r="AW11" s="37"/>
      <c r="AX11" s="36">
        <f>NAUCZYCIELE!BB10</f>
        <v>14</v>
      </c>
      <c r="AY11" s="37"/>
      <c r="AZ11" s="36">
        <f>NAUCZYCIELE!BD10</f>
        <v>0</v>
      </c>
      <c r="BA11" s="37"/>
      <c r="BB11" s="36">
        <f>NAUCZYCIELE!BF10</f>
        <v>0</v>
      </c>
      <c r="BC11" s="37"/>
      <c r="BD11" s="36">
        <f>NAUCZYCIELE!BH10</f>
        <v>58</v>
      </c>
      <c r="BE11" s="37"/>
      <c r="BF11" s="36">
        <f>NAUCZYCIELE!BJ10</f>
        <v>0</v>
      </c>
      <c r="BG11" s="37"/>
      <c r="BH11" s="36">
        <f>NAUCZYCIELE!BL10</f>
        <v>0</v>
      </c>
      <c r="BI11" s="37"/>
      <c r="BJ11" s="36">
        <f>NAUCZYCIELE!BN10</f>
        <v>0</v>
      </c>
      <c r="BK11" s="37"/>
      <c r="BL11" s="36">
        <f>NAUCZYCIELE!BP10</f>
        <v>0</v>
      </c>
      <c r="BM11" s="37"/>
      <c r="BN11" s="36">
        <f>NAUCZYCIELE!BR10</f>
        <v>0</v>
      </c>
      <c r="BO11" s="37"/>
      <c r="BP11" s="36">
        <f>NAUCZYCIELE!BT10</f>
        <v>55</v>
      </c>
      <c r="BQ11" s="37"/>
      <c r="BR11" s="36">
        <f>NAUCZYCIELE!BV10</f>
        <v>0</v>
      </c>
      <c r="BS11" s="37"/>
      <c r="BT11" s="36">
        <f>NAUCZYCIELE!BX10</f>
        <v>47</v>
      </c>
      <c r="BU11" s="37" t="s">
        <v>369</v>
      </c>
      <c r="BV11" s="36">
        <f>NAUCZYCIELE!BZ10</f>
        <v>0</v>
      </c>
      <c r="BW11" s="37"/>
      <c r="BX11" s="36">
        <f>NAUCZYCIELE!CB10</f>
        <v>0</v>
      </c>
      <c r="BY11" s="37"/>
      <c r="BZ11" s="36">
        <f>NAUCZYCIELE!CD10</f>
        <v>0</v>
      </c>
      <c r="CA11" s="37"/>
      <c r="CB11" s="36">
        <f>NAUCZYCIELE!CF10</f>
        <v>0</v>
      </c>
      <c r="CC11" s="37"/>
      <c r="CD11" s="36">
        <f>NAUCZYCIELE!CH10</f>
        <v>0</v>
      </c>
      <c r="CE11" s="37"/>
      <c r="CF11" s="36">
        <f>NAUCZYCIELE!CJ10</f>
        <v>0</v>
      </c>
      <c r="CG11" s="37"/>
      <c r="CH11" s="36">
        <f>NAUCZYCIELE!CL10</f>
        <v>0</v>
      </c>
      <c r="CI11" s="37"/>
      <c r="CJ11" s="36">
        <f>NAUCZYCIELE!CN10</f>
        <v>15</v>
      </c>
      <c r="CK11" s="37" t="s">
        <v>366</v>
      </c>
      <c r="CL11" s="36">
        <f>NAUCZYCIELE!CP10</f>
        <v>0</v>
      </c>
      <c r="CM11" s="37"/>
      <c r="CN11" s="36">
        <f>NAUCZYCIELE!CR10</f>
        <v>57</v>
      </c>
      <c r="CO11" s="37"/>
      <c r="CP11" s="36">
        <f>NAUCZYCIELE!CT10</f>
        <v>0</v>
      </c>
      <c r="CQ11" s="37"/>
      <c r="CR11" s="36">
        <f>NAUCZYCIELE!CV10</f>
        <v>8</v>
      </c>
      <c r="CS11" s="37" t="s">
        <v>151</v>
      </c>
      <c r="CT11" s="36">
        <f>NAUCZYCIELE!CX10</f>
        <v>0</v>
      </c>
      <c r="CU11" s="37"/>
      <c r="CV11" s="36">
        <f>NAUCZYCIELE!CZ10</f>
        <v>0</v>
      </c>
      <c r="CW11" s="37"/>
      <c r="CX11" s="36">
        <f>NAUCZYCIELE!DB10</f>
        <v>53</v>
      </c>
      <c r="CY11" s="37" t="s">
        <v>367</v>
      </c>
      <c r="CZ11" s="95">
        <v>42</v>
      </c>
      <c r="DA11" s="96" t="str">
        <f t="shared" si="13"/>
        <v/>
      </c>
      <c r="DB11" s="151" t="str">
        <f>IFERROR(HLOOKUP(DB$52,$D11:$CY$52,$CZ11,FALSE),"")</f>
        <v>P.Kop</v>
      </c>
      <c r="DC11" s="110" t="str">
        <f>IFERROR(HLOOKUP(DC$52,$D11:$CY$52,$CZ11,FALSE),"")</f>
        <v>M.Pac</v>
      </c>
      <c r="DD11" s="108" t="str">
        <f>IFERROR(HLOOKUP(DD$52,$D11:$CY$52,$CZ11,FALSE),"")</f>
        <v>B.Czy</v>
      </c>
      <c r="DE11" s="109" t="str">
        <f>IFERROR(HLOOKUP(DE$52,$D11:$CY$52,$CZ11,FALSE),"")</f>
        <v>C.Mac</v>
      </c>
      <c r="DF11" s="104" t="str">
        <f>IFERROR(HLOOKUP(DF$52,$D11:$CY$52,$CZ11,FALSE),"")</f>
        <v>E.Kub</v>
      </c>
      <c r="DG11" s="109" t="str">
        <f>IFERROR(HLOOKUP(DG$52,$D11:$CY$52,$CZ11,FALSE),"")</f>
        <v>A.Zia</v>
      </c>
      <c r="DH11" s="108" t="s">
        <v>371</v>
      </c>
      <c r="DI11" s="109" t="s">
        <v>371</v>
      </c>
      <c r="DJ11" s="108" t="s">
        <v>372</v>
      </c>
      <c r="DK11" s="109" t="s">
        <v>372</v>
      </c>
      <c r="DL11" s="108" t="s">
        <v>372</v>
      </c>
      <c r="DM11" s="109" t="s">
        <v>372</v>
      </c>
      <c r="DN11" s="106" t="str">
        <f>IFERROR(HLOOKUP(DN$52,$D11:$CY$52,$CZ11,FALSE),"")</f>
        <v>M.Jab</v>
      </c>
      <c r="DO11" s="46">
        <v>1</v>
      </c>
      <c r="DP11" s="46">
        <f t="shared" si="9"/>
        <v>7</v>
      </c>
      <c r="DQ11" s="108">
        <f t="shared" si="10"/>
        <v>0</v>
      </c>
      <c r="DR11" s="108"/>
      <c r="DS11" s="108">
        <f t="shared" ref="DS11:GE20" si="16">COUNTIF($DB11:$DN11,DS$52)*$DO11</f>
        <v>0</v>
      </c>
      <c r="DT11" s="108"/>
      <c r="DU11" s="108">
        <f t="shared" si="16"/>
        <v>0</v>
      </c>
      <c r="DV11" s="108"/>
      <c r="DW11" s="108">
        <f t="shared" si="16"/>
        <v>0</v>
      </c>
      <c r="DX11" s="108"/>
      <c r="DY11" s="108">
        <f t="shared" si="16"/>
        <v>0</v>
      </c>
      <c r="DZ11" s="108"/>
      <c r="EA11" s="108">
        <f t="shared" si="16"/>
        <v>0</v>
      </c>
      <c r="EB11" s="108"/>
      <c r="EC11" s="108">
        <f t="shared" si="16"/>
        <v>0</v>
      </c>
      <c r="ED11" s="108"/>
      <c r="EE11" s="108">
        <f t="shared" si="16"/>
        <v>1</v>
      </c>
      <c r="EF11" s="108"/>
      <c r="EG11" s="108">
        <f t="shared" si="16"/>
        <v>0</v>
      </c>
      <c r="EH11" s="108"/>
      <c r="EI11" s="108">
        <f t="shared" si="16"/>
        <v>0</v>
      </c>
      <c r="EJ11" s="108"/>
      <c r="EK11" s="108">
        <f t="shared" si="16"/>
        <v>0</v>
      </c>
      <c r="EL11" s="108"/>
      <c r="EM11" s="108">
        <f t="shared" si="16"/>
        <v>1</v>
      </c>
      <c r="EN11" s="108"/>
      <c r="EO11" s="108">
        <f t="shared" si="16"/>
        <v>0</v>
      </c>
      <c r="EP11" s="108"/>
      <c r="EQ11" s="108">
        <f t="shared" si="16"/>
        <v>0</v>
      </c>
      <c r="ER11" s="108"/>
      <c r="ES11" s="108">
        <f t="shared" si="16"/>
        <v>0</v>
      </c>
      <c r="ET11" s="108"/>
      <c r="EU11" s="108">
        <f t="shared" si="16"/>
        <v>0</v>
      </c>
      <c r="EV11" s="108"/>
      <c r="EW11" s="108">
        <f t="shared" si="16"/>
        <v>0</v>
      </c>
      <c r="EX11" s="108"/>
      <c r="EY11" s="108">
        <f t="shared" si="16"/>
        <v>0</v>
      </c>
      <c r="EZ11" s="108"/>
      <c r="FA11" s="108">
        <f t="shared" si="16"/>
        <v>1</v>
      </c>
      <c r="FB11" s="108"/>
      <c r="FC11" s="108">
        <f t="shared" si="16"/>
        <v>0</v>
      </c>
      <c r="FD11" s="108"/>
      <c r="FE11" s="108">
        <f t="shared" si="16"/>
        <v>0</v>
      </c>
      <c r="FF11" s="108"/>
      <c r="FG11" s="108">
        <f t="shared" si="16"/>
        <v>0</v>
      </c>
      <c r="FH11" s="108"/>
      <c r="FI11" s="108">
        <f t="shared" si="16"/>
        <v>0</v>
      </c>
      <c r="FJ11" s="108"/>
      <c r="FK11" s="108">
        <f t="shared" si="16"/>
        <v>0</v>
      </c>
      <c r="FL11" s="108"/>
      <c r="FM11" s="108">
        <f t="shared" si="16"/>
        <v>0</v>
      </c>
      <c r="FN11" s="108"/>
      <c r="FO11" s="108">
        <f t="shared" si="16"/>
        <v>0</v>
      </c>
      <c r="FP11" s="108"/>
      <c r="FQ11" s="108">
        <f t="shared" si="16"/>
        <v>0</v>
      </c>
      <c r="FR11" s="108"/>
      <c r="FS11" s="108">
        <f t="shared" si="16"/>
        <v>0</v>
      </c>
      <c r="FT11" s="108"/>
      <c r="FU11" s="108">
        <f t="shared" si="16"/>
        <v>0</v>
      </c>
      <c r="FV11" s="108"/>
      <c r="FW11" s="108">
        <f t="shared" si="16"/>
        <v>0</v>
      </c>
      <c r="FX11" s="108"/>
      <c r="FY11" s="108">
        <f t="shared" si="16"/>
        <v>0</v>
      </c>
      <c r="FZ11" s="108"/>
      <c r="GA11" s="108">
        <f t="shared" si="16"/>
        <v>0</v>
      </c>
      <c r="GB11" s="108"/>
      <c r="GC11" s="108">
        <f t="shared" si="16"/>
        <v>0</v>
      </c>
      <c r="GD11" s="108"/>
      <c r="GE11" s="108">
        <f t="shared" si="16"/>
        <v>0</v>
      </c>
      <c r="GF11" s="108"/>
      <c r="GG11" s="108">
        <f t="shared" si="15"/>
        <v>1</v>
      </c>
      <c r="GH11" s="108"/>
      <c r="GI11" s="108">
        <f t="shared" si="15"/>
        <v>0</v>
      </c>
      <c r="GJ11" s="108"/>
      <c r="GK11" s="108">
        <f t="shared" si="15"/>
        <v>0</v>
      </c>
      <c r="GL11" s="108"/>
      <c r="GM11" s="108">
        <f t="shared" si="15"/>
        <v>0</v>
      </c>
      <c r="GN11" s="108"/>
      <c r="GO11" s="108">
        <f t="shared" si="15"/>
        <v>0</v>
      </c>
      <c r="GP11" s="108"/>
      <c r="GQ11" s="108">
        <f t="shared" si="15"/>
        <v>0</v>
      </c>
      <c r="GR11" s="108"/>
      <c r="GS11" s="108">
        <f t="shared" si="15"/>
        <v>0</v>
      </c>
      <c r="GT11" s="108"/>
      <c r="GU11" s="108">
        <f t="shared" si="15"/>
        <v>0</v>
      </c>
      <c r="GV11" s="108"/>
      <c r="GW11" s="108">
        <f t="shared" si="15"/>
        <v>1</v>
      </c>
      <c r="GX11" s="108"/>
      <c r="GY11" s="108">
        <f t="shared" si="15"/>
        <v>0</v>
      </c>
      <c r="GZ11" s="108"/>
      <c r="HA11" s="108">
        <f t="shared" si="15"/>
        <v>0</v>
      </c>
      <c r="HB11" s="108"/>
      <c r="HC11" s="108">
        <f t="shared" si="15"/>
        <v>0</v>
      </c>
      <c r="HD11" s="108"/>
      <c r="HE11" s="108">
        <f t="shared" si="15"/>
        <v>1</v>
      </c>
      <c r="HF11" s="108"/>
      <c r="HG11" s="108">
        <f t="shared" si="15"/>
        <v>0</v>
      </c>
      <c r="HH11" s="108"/>
      <c r="HI11" s="108">
        <f t="shared" si="15"/>
        <v>0</v>
      </c>
      <c r="HJ11" s="108"/>
      <c r="HK11" s="108">
        <f t="shared" si="15"/>
        <v>1</v>
      </c>
      <c r="HL11" s="108"/>
      <c r="HM11" s="108">
        <f t="shared" si="15"/>
        <v>0</v>
      </c>
      <c r="HN11" s="108"/>
      <c r="HO11" s="108">
        <f t="shared" si="15"/>
        <v>1</v>
      </c>
    </row>
    <row r="12" spans="1:223" ht="15.75" thickBot="1">
      <c r="A12" s="269" t="s">
        <v>106</v>
      </c>
      <c r="B12" s="93">
        <v>0</v>
      </c>
      <c r="C12" s="94" t="s">
        <v>365</v>
      </c>
      <c r="D12" s="38">
        <v>0</v>
      </c>
      <c r="E12" s="39"/>
      <c r="F12" s="38">
        <v>0</v>
      </c>
      <c r="G12" s="39"/>
      <c r="H12" s="38">
        <v>0</v>
      </c>
      <c r="I12" s="39"/>
      <c r="J12" s="38">
        <v>0</v>
      </c>
      <c r="K12" s="39" t="s">
        <v>369</v>
      </c>
      <c r="L12" s="38">
        <v>0</v>
      </c>
      <c r="M12" s="39"/>
      <c r="N12" s="38">
        <v>0</v>
      </c>
      <c r="O12" s="39"/>
      <c r="P12" s="38">
        <v>0</v>
      </c>
      <c r="Q12" s="39"/>
      <c r="R12" s="38">
        <v>0</v>
      </c>
      <c r="S12" s="39"/>
      <c r="T12" s="38">
        <v>0</v>
      </c>
      <c r="U12" s="39"/>
      <c r="V12" s="38">
        <v>0</v>
      </c>
      <c r="W12" s="39"/>
      <c r="X12" s="38">
        <v>0</v>
      </c>
      <c r="Y12" s="39" t="s">
        <v>366</v>
      </c>
      <c r="Z12" s="38">
        <v>0</v>
      </c>
      <c r="AA12" s="39"/>
      <c r="AB12" s="38">
        <v>0</v>
      </c>
      <c r="AC12" s="39"/>
      <c r="AD12" s="38">
        <v>0</v>
      </c>
      <c r="AE12" s="39"/>
      <c r="AF12" s="38">
        <v>0</v>
      </c>
      <c r="AG12" s="39"/>
      <c r="AH12" s="38">
        <v>0</v>
      </c>
      <c r="AI12" s="39"/>
      <c r="AJ12" s="38">
        <v>0</v>
      </c>
      <c r="AK12" s="39"/>
      <c r="AL12" s="38">
        <v>0</v>
      </c>
      <c r="AM12" s="39" t="s">
        <v>367</v>
      </c>
      <c r="AN12" s="38">
        <v>0</v>
      </c>
      <c r="AO12" s="39"/>
      <c r="AP12" s="38">
        <v>0</v>
      </c>
      <c r="AQ12" s="39"/>
      <c r="AR12" s="38">
        <v>0</v>
      </c>
      <c r="AS12" s="39"/>
      <c r="AT12" s="38">
        <v>0</v>
      </c>
      <c r="AU12" s="39"/>
      <c r="AV12" s="38">
        <v>0</v>
      </c>
      <c r="AW12" s="39"/>
      <c r="AX12" s="38">
        <v>0</v>
      </c>
      <c r="AY12" s="39" t="s">
        <v>368</v>
      </c>
      <c r="AZ12" s="38">
        <v>0</v>
      </c>
      <c r="BA12" s="39"/>
      <c r="BB12" s="38">
        <v>0</v>
      </c>
      <c r="BC12" s="39"/>
      <c r="BD12" s="38">
        <v>0</v>
      </c>
      <c r="BE12" s="39"/>
      <c r="BF12" s="38">
        <v>0</v>
      </c>
      <c r="BG12" s="39" t="s">
        <v>151</v>
      </c>
      <c r="BH12" s="38">
        <v>0</v>
      </c>
      <c r="BI12" s="39"/>
      <c r="BJ12" s="38">
        <v>0</v>
      </c>
      <c r="BK12" s="39"/>
      <c r="BL12" s="38">
        <v>0</v>
      </c>
      <c r="BM12" s="39"/>
      <c r="BN12" s="38">
        <v>0</v>
      </c>
      <c r="BO12" s="39"/>
      <c r="BP12" s="38">
        <v>0</v>
      </c>
      <c r="BQ12" s="39"/>
      <c r="BR12" s="38">
        <v>0</v>
      </c>
      <c r="BS12" s="39"/>
      <c r="BT12" s="38">
        <v>0</v>
      </c>
      <c r="BU12" s="39"/>
      <c r="BV12" s="38">
        <v>0</v>
      </c>
      <c r="BW12" s="39"/>
      <c r="BX12" s="38">
        <v>0</v>
      </c>
      <c r="BY12" s="39"/>
      <c r="BZ12" s="38">
        <v>0</v>
      </c>
      <c r="CA12" s="39" t="s">
        <v>370</v>
      </c>
      <c r="CB12" s="38">
        <v>0</v>
      </c>
      <c r="CC12" s="39"/>
      <c r="CD12" s="38">
        <v>0</v>
      </c>
      <c r="CE12" s="39"/>
      <c r="CF12" s="38">
        <v>0</v>
      </c>
      <c r="CG12" s="39"/>
      <c r="CH12" s="38">
        <v>0</v>
      </c>
      <c r="CI12" s="39"/>
      <c r="CJ12" s="38">
        <v>0</v>
      </c>
      <c r="CK12" s="39"/>
      <c r="CL12" s="38">
        <v>0</v>
      </c>
      <c r="CM12" s="39"/>
      <c r="CN12" s="38">
        <v>0</v>
      </c>
      <c r="CO12" s="39"/>
      <c r="CP12" s="38">
        <v>0</v>
      </c>
      <c r="CQ12" s="39"/>
      <c r="CR12" s="38">
        <v>0</v>
      </c>
      <c r="CS12" s="39"/>
      <c r="CT12" s="38">
        <v>0</v>
      </c>
      <c r="CU12" s="39"/>
      <c r="CV12" s="38">
        <v>0</v>
      </c>
      <c r="CW12" s="39"/>
      <c r="CX12" s="38">
        <v>0</v>
      </c>
      <c r="CY12" s="39"/>
      <c r="CZ12" s="95">
        <v>41</v>
      </c>
      <c r="DA12" s="96" t="str">
        <f t="shared" si="13"/>
        <v/>
      </c>
      <c r="DB12" s="152" t="str">
        <f>IFERROR(HLOOKUP(DB$52,$D12:$CY$52,$CZ12,FALSE),"")</f>
        <v>A.Grz</v>
      </c>
      <c r="DC12" s="155" t="str">
        <f>IFERROR(HLOOKUP(DC$52,$D12:$CY$52,$CZ12,FALSE),"")</f>
        <v>An Sa</v>
      </c>
      <c r="DD12" s="111" t="str">
        <f>IFERROR(HLOOKUP(DD$52,$D12:$CY$52,$CZ12,FALSE),"")</f>
        <v>M.Maz</v>
      </c>
      <c r="DE12" s="112" t="str">
        <f>IFERROR(HLOOKUP(DE$52,$D12:$CY$52,$CZ12,FALSE),"")</f>
        <v>J.Bąk</v>
      </c>
      <c r="DF12" s="111" t="str">
        <f>IFERROR(HLOOKUP(DF$52,$D12:$CY$52,$CZ12,FALSE),"")</f>
        <v>K.Bed</v>
      </c>
      <c r="DG12" s="112" t="str">
        <f>IFERROR(HLOOKUP(DG$52,$D12:$CY$52,$CZ12,FALSE),"")</f>
        <v>I.Lew</v>
      </c>
      <c r="DH12" s="168" t="s">
        <v>371</v>
      </c>
      <c r="DI12" s="169" t="s">
        <v>371</v>
      </c>
      <c r="DJ12" s="111" t="s">
        <v>372</v>
      </c>
      <c r="DK12" s="112" t="s">
        <v>372</v>
      </c>
      <c r="DL12" s="111" t="s">
        <v>372</v>
      </c>
      <c r="DM12" s="112" t="s">
        <v>372</v>
      </c>
      <c r="DN12" s="99" t="s">
        <v>372</v>
      </c>
      <c r="DO12" s="46">
        <v>2</v>
      </c>
      <c r="DP12" s="46">
        <f t="shared" si="9"/>
        <v>12</v>
      </c>
      <c r="DQ12" s="111">
        <f t="shared" ref="DQ12:EE21" si="17">COUNTIF($DB12:$DN12,DQ$52)*$DO12</f>
        <v>0</v>
      </c>
      <c r="DR12" s="111"/>
      <c r="DS12" s="111">
        <f t="shared" si="17"/>
        <v>0</v>
      </c>
      <c r="DT12" s="111"/>
      <c r="DU12" s="111">
        <f t="shared" si="17"/>
        <v>0</v>
      </c>
      <c r="DV12" s="111"/>
      <c r="DW12" s="111">
        <f t="shared" si="17"/>
        <v>2</v>
      </c>
      <c r="DX12" s="111"/>
      <c r="DY12" s="111">
        <f t="shared" si="17"/>
        <v>0</v>
      </c>
      <c r="DZ12" s="111"/>
      <c r="EA12" s="111">
        <f t="shared" si="17"/>
        <v>0</v>
      </c>
      <c r="EB12" s="111"/>
      <c r="EC12" s="111">
        <f t="shared" si="17"/>
        <v>0</v>
      </c>
      <c r="ED12" s="111"/>
      <c r="EE12" s="111">
        <f t="shared" si="17"/>
        <v>0</v>
      </c>
      <c r="EF12" s="111"/>
      <c r="EG12" s="111">
        <f t="shared" si="16"/>
        <v>0</v>
      </c>
      <c r="EH12" s="111"/>
      <c r="EI12" s="111">
        <f t="shared" si="16"/>
        <v>0</v>
      </c>
      <c r="EJ12" s="111"/>
      <c r="EK12" s="111">
        <f t="shared" si="16"/>
        <v>2</v>
      </c>
      <c r="EL12" s="111"/>
      <c r="EM12" s="111">
        <f t="shared" si="16"/>
        <v>0</v>
      </c>
      <c r="EN12" s="111"/>
      <c r="EO12" s="111">
        <f t="shared" si="16"/>
        <v>0</v>
      </c>
      <c r="EP12" s="111"/>
      <c r="EQ12" s="111">
        <f t="shared" si="16"/>
        <v>0</v>
      </c>
      <c r="ER12" s="111"/>
      <c r="ES12" s="111">
        <f t="shared" si="16"/>
        <v>0</v>
      </c>
      <c r="ET12" s="111"/>
      <c r="EU12" s="111">
        <f t="shared" si="16"/>
        <v>0</v>
      </c>
      <c r="EV12" s="111"/>
      <c r="EW12" s="111">
        <f t="shared" si="16"/>
        <v>0</v>
      </c>
      <c r="EX12" s="111"/>
      <c r="EY12" s="111">
        <f t="shared" si="16"/>
        <v>2</v>
      </c>
      <c r="EZ12" s="111"/>
      <c r="FA12" s="111">
        <f t="shared" si="16"/>
        <v>0</v>
      </c>
      <c r="FB12" s="111"/>
      <c r="FC12" s="111">
        <f t="shared" si="16"/>
        <v>0</v>
      </c>
      <c r="FD12" s="111"/>
      <c r="FE12" s="111">
        <f t="shared" si="16"/>
        <v>0</v>
      </c>
      <c r="FF12" s="111"/>
      <c r="FG12" s="111">
        <f t="shared" si="16"/>
        <v>0</v>
      </c>
      <c r="FH12" s="111"/>
      <c r="FI12" s="111">
        <f t="shared" si="16"/>
        <v>0</v>
      </c>
      <c r="FJ12" s="111"/>
      <c r="FK12" s="111">
        <f t="shared" si="16"/>
        <v>2</v>
      </c>
      <c r="FL12" s="111"/>
      <c r="FM12" s="111">
        <f t="shared" si="16"/>
        <v>0</v>
      </c>
      <c r="FN12" s="111"/>
      <c r="FO12" s="111">
        <f t="shared" si="16"/>
        <v>0</v>
      </c>
      <c r="FP12" s="111"/>
      <c r="FQ12" s="111">
        <f t="shared" si="16"/>
        <v>0</v>
      </c>
      <c r="FR12" s="111"/>
      <c r="FS12" s="111">
        <f t="shared" si="16"/>
        <v>2</v>
      </c>
      <c r="FT12" s="111"/>
      <c r="FU12" s="111">
        <f t="shared" si="16"/>
        <v>0</v>
      </c>
      <c r="FV12" s="111"/>
      <c r="FW12" s="111">
        <f t="shared" si="16"/>
        <v>0</v>
      </c>
      <c r="FX12" s="111"/>
      <c r="FY12" s="111">
        <f t="shared" si="16"/>
        <v>0</v>
      </c>
      <c r="FZ12" s="111"/>
      <c r="GA12" s="111">
        <f t="shared" si="16"/>
        <v>0</v>
      </c>
      <c r="GB12" s="111"/>
      <c r="GC12" s="111">
        <f t="shared" si="16"/>
        <v>0</v>
      </c>
      <c r="GD12" s="111"/>
      <c r="GE12" s="111">
        <f t="shared" si="16"/>
        <v>0</v>
      </c>
      <c r="GF12" s="111"/>
      <c r="GG12" s="111">
        <f t="shared" si="15"/>
        <v>0</v>
      </c>
      <c r="GH12" s="111"/>
      <c r="GI12" s="111">
        <f t="shared" si="15"/>
        <v>0</v>
      </c>
      <c r="GJ12" s="111"/>
      <c r="GK12" s="111">
        <f t="shared" si="15"/>
        <v>0</v>
      </c>
      <c r="GL12" s="111"/>
      <c r="GM12" s="111">
        <f t="shared" si="15"/>
        <v>2</v>
      </c>
      <c r="GN12" s="111"/>
      <c r="GO12" s="111">
        <f t="shared" si="15"/>
        <v>0</v>
      </c>
      <c r="GP12" s="111"/>
      <c r="GQ12" s="111">
        <f t="shared" si="15"/>
        <v>0</v>
      </c>
      <c r="GR12" s="111"/>
      <c r="GS12" s="111">
        <f t="shared" si="15"/>
        <v>0</v>
      </c>
      <c r="GT12" s="111"/>
      <c r="GU12" s="111">
        <f t="shared" si="15"/>
        <v>0</v>
      </c>
      <c r="GV12" s="111"/>
      <c r="GW12" s="111">
        <f t="shared" si="15"/>
        <v>0</v>
      </c>
      <c r="GX12" s="111"/>
      <c r="GY12" s="111">
        <f t="shared" si="15"/>
        <v>0</v>
      </c>
      <c r="GZ12" s="111"/>
      <c r="HA12" s="111">
        <f t="shared" si="15"/>
        <v>0</v>
      </c>
      <c r="HB12" s="111"/>
      <c r="HC12" s="111">
        <f t="shared" si="15"/>
        <v>0</v>
      </c>
      <c r="HD12" s="111"/>
      <c r="HE12" s="111">
        <f t="shared" si="15"/>
        <v>0</v>
      </c>
      <c r="HF12" s="111"/>
      <c r="HG12" s="111">
        <f t="shared" si="15"/>
        <v>0</v>
      </c>
      <c r="HH12" s="111"/>
      <c r="HI12" s="111">
        <f t="shared" si="15"/>
        <v>0</v>
      </c>
      <c r="HJ12" s="111"/>
      <c r="HK12" s="111">
        <f t="shared" si="15"/>
        <v>0</v>
      </c>
      <c r="HL12" s="111"/>
      <c r="HM12" s="111">
        <f t="shared" si="15"/>
        <v>0</v>
      </c>
      <c r="HN12" s="111"/>
      <c r="HO12" s="111">
        <f t="shared" si="15"/>
        <v>0</v>
      </c>
    </row>
    <row r="13" spans="1:223">
      <c r="A13" s="270"/>
      <c r="B13" s="131">
        <v>1</v>
      </c>
      <c r="C13" s="27" t="s">
        <v>44</v>
      </c>
      <c r="D13" s="34">
        <f>NAUCZYCIELE!H11</f>
        <v>0</v>
      </c>
      <c r="E13" s="35"/>
      <c r="F13" s="34">
        <f>NAUCZYCIELE!J11</f>
        <v>27</v>
      </c>
      <c r="G13" s="35"/>
      <c r="H13" s="34">
        <f>NAUCZYCIELE!L11</f>
        <v>49</v>
      </c>
      <c r="I13" s="35"/>
      <c r="J13" s="34">
        <f>NAUCZYCIELE!N11</f>
        <v>56</v>
      </c>
      <c r="K13" s="35" t="s">
        <v>369</v>
      </c>
      <c r="L13" s="34">
        <f>NAUCZYCIELE!P11</f>
        <v>0</v>
      </c>
      <c r="M13" s="35"/>
      <c r="N13" s="34">
        <f>NAUCZYCIELE!R11</f>
        <v>29</v>
      </c>
      <c r="O13" s="35"/>
      <c r="P13" s="34">
        <f>NAUCZYCIELE!T11</f>
        <v>0</v>
      </c>
      <c r="Q13" s="35"/>
      <c r="R13" s="34">
        <f>NAUCZYCIELE!V11</f>
        <v>0</v>
      </c>
      <c r="S13" s="35"/>
      <c r="T13" s="34">
        <f>NAUCZYCIELE!X11</f>
        <v>46</v>
      </c>
      <c r="U13" s="35" t="s">
        <v>374</v>
      </c>
      <c r="V13" s="34">
        <f>NAUCZYCIELE!Z11</f>
        <v>0</v>
      </c>
      <c r="W13" s="35"/>
      <c r="X13" s="34">
        <f>NAUCZYCIELE!AB11</f>
        <v>19</v>
      </c>
      <c r="Y13" s="35" t="s">
        <v>366</v>
      </c>
      <c r="Z13" s="34">
        <f>NAUCZYCIELE!AD11</f>
        <v>0</v>
      </c>
      <c r="AA13" s="35"/>
      <c r="AB13" s="34">
        <f>NAUCZYCIELE!AF11</f>
        <v>45</v>
      </c>
      <c r="AC13" s="35"/>
      <c r="AD13" s="34">
        <f>NAUCZYCIELE!AH11</f>
        <v>0</v>
      </c>
      <c r="AE13" s="35"/>
      <c r="AF13" s="34">
        <f>NAUCZYCIELE!AJ11</f>
        <v>0</v>
      </c>
      <c r="AG13" s="35"/>
      <c r="AH13" s="34">
        <f>NAUCZYCIELE!AL11</f>
        <v>0</v>
      </c>
      <c r="AI13" s="35"/>
      <c r="AJ13" s="34">
        <f>NAUCZYCIELE!AN11</f>
        <v>0</v>
      </c>
      <c r="AK13" s="35"/>
      <c r="AL13" s="34">
        <f>NAUCZYCIELE!AP11</f>
        <v>25</v>
      </c>
      <c r="AM13" s="35" t="s">
        <v>367</v>
      </c>
      <c r="AN13" s="34">
        <f>NAUCZYCIELE!AR11</f>
        <v>14</v>
      </c>
      <c r="AO13" s="35"/>
      <c r="AP13" s="34">
        <f>NAUCZYCIELE!AT11</f>
        <v>0</v>
      </c>
      <c r="AQ13" s="35"/>
      <c r="AR13" s="34">
        <f>NAUCZYCIELE!AV11</f>
        <v>0</v>
      </c>
      <c r="AS13" s="35"/>
      <c r="AT13" s="34">
        <f>NAUCZYCIELE!AX11</f>
        <v>0</v>
      </c>
      <c r="AU13" s="35"/>
      <c r="AV13" s="34">
        <f>NAUCZYCIELE!AZ11</f>
        <v>0</v>
      </c>
      <c r="AW13" s="35"/>
      <c r="AX13" s="34">
        <f>NAUCZYCIELE!BB11</f>
        <v>35</v>
      </c>
      <c r="AY13" s="35" t="s">
        <v>368</v>
      </c>
      <c r="AZ13" s="34">
        <f>NAUCZYCIELE!BD11</f>
        <v>0</v>
      </c>
      <c r="BA13" s="35"/>
      <c r="BB13" s="34">
        <f>NAUCZYCIELE!BF11</f>
        <v>48</v>
      </c>
      <c r="BC13" s="35"/>
      <c r="BD13" s="34">
        <f>NAUCZYCIELE!BH11</f>
        <v>58</v>
      </c>
      <c r="BE13" s="35" t="s">
        <v>373</v>
      </c>
      <c r="BF13" s="34">
        <f>NAUCZYCIELE!BJ11</f>
        <v>8</v>
      </c>
      <c r="BG13" s="35" t="s">
        <v>151</v>
      </c>
      <c r="BH13" s="34">
        <f>NAUCZYCIELE!BL11</f>
        <v>0</v>
      </c>
      <c r="BI13" s="35" t="s">
        <v>375</v>
      </c>
      <c r="BJ13" s="34">
        <f>NAUCZYCIELE!BN11</f>
        <v>0</v>
      </c>
      <c r="BK13" s="35"/>
      <c r="BL13" s="34">
        <f>NAUCZYCIELE!BP11</f>
        <v>0</v>
      </c>
      <c r="BM13" s="35"/>
      <c r="BN13" s="34">
        <f>NAUCZYCIELE!BR11</f>
        <v>0</v>
      </c>
      <c r="BO13" s="35"/>
      <c r="BP13" s="34">
        <f>NAUCZYCIELE!BT11</f>
        <v>55</v>
      </c>
      <c r="BQ13" s="35"/>
      <c r="BR13" s="34">
        <f>NAUCZYCIELE!BV11</f>
        <v>0</v>
      </c>
      <c r="BS13" s="35"/>
      <c r="BT13" s="34">
        <f>NAUCZYCIELE!BX11</f>
        <v>0</v>
      </c>
      <c r="BU13" s="35"/>
      <c r="BV13" s="34">
        <f>NAUCZYCIELE!BZ11</f>
        <v>57</v>
      </c>
      <c r="BW13" s="35"/>
      <c r="BX13" s="34">
        <f>NAUCZYCIELE!CB11</f>
        <v>0</v>
      </c>
      <c r="BY13" s="35"/>
      <c r="BZ13" s="34">
        <f>NAUCZYCIELE!CD11</f>
        <v>50</v>
      </c>
      <c r="CA13" s="35" t="s">
        <v>370</v>
      </c>
      <c r="CB13" s="34">
        <f>NAUCZYCIELE!CF11</f>
        <v>0</v>
      </c>
      <c r="CC13" s="35"/>
      <c r="CD13" s="34">
        <f>NAUCZYCIELE!CH11</f>
        <v>0</v>
      </c>
      <c r="CE13" s="35"/>
      <c r="CF13" s="34">
        <f>NAUCZYCIELE!CJ11</f>
        <v>0</v>
      </c>
      <c r="CG13" s="35"/>
      <c r="CH13" s="34">
        <f>NAUCZYCIELE!CL11</f>
        <v>0</v>
      </c>
      <c r="CI13" s="35"/>
      <c r="CJ13" s="34">
        <f>NAUCZYCIELE!CN11</f>
        <v>0</v>
      </c>
      <c r="CK13" s="35"/>
      <c r="CL13" s="34">
        <f>NAUCZYCIELE!CP11</f>
        <v>0</v>
      </c>
      <c r="CM13" s="35"/>
      <c r="CN13" s="34">
        <f>NAUCZYCIELE!CR11</f>
        <v>0</v>
      </c>
      <c r="CO13" s="35"/>
      <c r="CP13" s="34">
        <f>NAUCZYCIELE!CT11</f>
        <v>16</v>
      </c>
      <c r="CQ13" s="35"/>
      <c r="CR13" s="34">
        <f>NAUCZYCIELE!CV11</f>
        <v>28</v>
      </c>
      <c r="CS13" s="35"/>
      <c r="CT13" s="34">
        <f>NAUCZYCIELE!CX11</f>
        <v>0</v>
      </c>
      <c r="CU13" s="35"/>
      <c r="CV13" s="34">
        <f>NAUCZYCIELE!CZ11</f>
        <v>53</v>
      </c>
      <c r="CW13" s="35"/>
      <c r="CX13" s="34">
        <f>NAUCZYCIELE!DB11</f>
        <v>0</v>
      </c>
      <c r="CY13" s="35"/>
      <c r="CZ13" s="95">
        <v>40</v>
      </c>
      <c r="DA13" s="96" t="str">
        <f t="shared" si="13"/>
        <v/>
      </c>
      <c r="DB13" s="150" t="str">
        <f>IFERROR(HLOOKUP(DB$52,$D13:$CY$52,$CZ13,FALSE),"")</f>
        <v>A.Grz</v>
      </c>
      <c r="DC13" s="106" t="str">
        <f>IFERROR(HLOOKUP(DC$52,$D13:$CY$52,$CZ13,FALSE),"")</f>
        <v>An Sa</v>
      </c>
      <c r="DD13" s="104" t="str">
        <f>IFERROR(HLOOKUP(DD$52,$D13:$CY$52,$CZ13,FALSE),"")</f>
        <v>M.Maz</v>
      </c>
      <c r="DE13" s="105" t="str">
        <f>IFERROR(HLOOKUP(DE$52,$D13:$CY$52,$CZ13,FALSE),"")</f>
        <v>J.Bąk</v>
      </c>
      <c r="DF13" s="104" t="str">
        <f>IFERROR(HLOOKUP(DF$52,$D13:$CY$52,$CZ13,FALSE),"")</f>
        <v>K.Bed</v>
      </c>
      <c r="DG13" s="105" t="str">
        <f>IFERROR(HLOOKUP(DG$52,$D13:$CY$52,$CZ13,FALSE),"")</f>
        <v>I.Lew</v>
      </c>
      <c r="DH13" s="104" t="str">
        <f>IFERROR(HLOOKUP(DH$52,$D13:$CY$52,$CZ13,FALSE),"")</f>
        <v>Al Sa</v>
      </c>
      <c r="DI13" s="105" t="str">
        <f>IFERROR(HLOOKUP(DI$52,$D13:$CY$52,$CZ13,FALSE),"")</f>
        <v>B.Gór</v>
      </c>
      <c r="DJ13" s="104" t="s">
        <v>372</v>
      </c>
      <c r="DK13" s="105" t="s">
        <v>372</v>
      </c>
      <c r="DL13" s="104" t="s">
        <v>372</v>
      </c>
      <c r="DM13" s="105" t="s">
        <v>372</v>
      </c>
      <c r="DN13" s="103" t="str">
        <f>IFERROR(HLOOKUP(DN$52,$D13:$CY$52,$CZ13,FALSE),"")</f>
        <v>A.Str</v>
      </c>
      <c r="DO13" s="46">
        <v>1</v>
      </c>
      <c r="DP13" s="46">
        <f>(13-COUNTIF(DB13:DN13,"X"))*DO13</f>
        <v>9</v>
      </c>
      <c r="DQ13" s="104">
        <f t="shared" si="17"/>
        <v>0</v>
      </c>
      <c r="DR13" s="104"/>
      <c r="DS13" s="104">
        <f t="shared" ref="DS13:GE20" si="18">COUNTIF($DB13:$DN13,DS$52)*$DO13</f>
        <v>0</v>
      </c>
      <c r="DT13" s="104"/>
      <c r="DU13" s="104">
        <f t="shared" si="18"/>
        <v>0</v>
      </c>
      <c r="DV13" s="104"/>
      <c r="DW13" s="104">
        <f t="shared" si="18"/>
        <v>1</v>
      </c>
      <c r="DX13" s="104"/>
      <c r="DY13" s="104">
        <f t="shared" si="18"/>
        <v>0</v>
      </c>
      <c r="DZ13" s="104"/>
      <c r="EA13" s="104">
        <f t="shared" si="18"/>
        <v>0</v>
      </c>
      <c r="EB13" s="104"/>
      <c r="EC13" s="104">
        <f t="shared" si="18"/>
        <v>0</v>
      </c>
      <c r="ED13" s="104"/>
      <c r="EE13" s="104">
        <f t="shared" si="18"/>
        <v>0</v>
      </c>
      <c r="EF13" s="104"/>
      <c r="EG13" s="104">
        <f t="shared" si="18"/>
        <v>1</v>
      </c>
      <c r="EH13" s="104"/>
      <c r="EI13" s="104">
        <f t="shared" si="18"/>
        <v>0</v>
      </c>
      <c r="EJ13" s="104"/>
      <c r="EK13" s="104">
        <f t="shared" si="18"/>
        <v>1</v>
      </c>
      <c r="EL13" s="104"/>
      <c r="EM13" s="104">
        <f t="shared" si="18"/>
        <v>0</v>
      </c>
      <c r="EN13" s="104"/>
      <c r="EO13" s="104">
        <f t="shared" si="18"/>
        <v>0</v>
      </c>
      <c r="EP13" s="104"/>
      <c r="EQ13" s="104">
        <f t="shared" si="18"/>
        <v>0</v>
      </c>
      <c r="ER13" s="104"/>
      <c r="ES13" s="104">
        <f t="shared" si="18"/>
        <v>0</v>
      </c>
      <c r="ET13" s="104"/>
      <c r="EU13" s="104">
        <f t="shared" si="18"/>
        <v>0</v>
      </c>
      <c r="EV13" s="104"/>
      <c r="EW13" s="104">
        <f t="shared" si="18"/>
        <v>0</v>
      </c>
      <c r="EX13" s="104"/>
      <c r="EY13" s="104">
        <f t="shared" si="18"/>
        <v>1</v>
      </c>
      <c r="EZ13" s="104"/>
      <c r="FA13" s="104">
        <f t="shared" si="18"/>
        <v>0</v>
      </c>
      <c r="FB13" s="104"/>
      <c r="FC13" s="104">
        <f t="shared" si="18"/>
        <v>0</v>
      </c>
      <c r="FD13" s="104"/>
      <c r="FE13" s="104">
        <f t="shared" si="18"/>
        <v>0</v>
      </c>
      <c r="FF13" s="104"/>
      <c r="FG13" s="104">
        <f t="shared" si="18"/>
        <v>0</v>
      </c>
      <c r="FH13" s="104"/>
      <c r="FI13" s="104">
        <f t="shared" si="18"/>
        <v>0</v>
      </c>
      <c r="FJ13" s="104"/>
      <c r="FK13" s="104">
        <f t="shared" si="18"/>
        <v>1</v>
      </c>
      <c r="FL13" s="104"/>
      <c r="FM13" s="104">
        <f t="shared" si="18"/>
        <v>0</v>
      </c>
      <c r="FN13" s="104"/>
      <c r="FO13" s="104">
        <f t="shared" si="18"/>
        <v>0</v>
      </c>
      <c r="FP13" s="104"/>
      <c r="FQ13" s="104">
        <f t="shared" si="18"/>
        <v>1</v>
      </c>
      <c r="FR13" s="104"/>
      <c r="FS13" s="104">
        <f t="shared" si="18"/>
        <v>1</v>
      </c>
      <c r="FT13" s="104"/>
      <c r="FU13" s="104">
        <f t="shared" si="16"/>
        <v>1</v>
      </c>
      <c r="FV13" s="104"/>
      <c r="FW13" s="104">
        <f t="shared" si="16"/>
        <v>0</v>
      </c>
      <c r="FX13" s="104"/>
      <c r="FY13" s="104">
        <f t="shared" si="18"/>
        <v>0</v>
      </c>
      <c r="FZ13" s="104"/>
      <c r="GA13" s="104">
        <f t="shared" si="18"/>
        <v>0</v>
      </c>
      <c r="GB13" s="104"/>
      <c r="GC13" s="104">
        <f t="shared" si="18"/>
        <v>0</v>
      </c>
      <c r="GD13" s="104"/>
      <c r="GE13" s="104">
        <f t="shared" si="18"/>
        <v>0</v>
      </c>
      <c r="GF13" s="104"/>
      <c r="GG13" s="104">
        <f t="shared" si="15"/>
        <v>0</v>
      </c>
      <c r="GH13" s="104"/>
      <c r="GI13" s="104">
        <f t="shared" si="15"/>
        <v>0</v>
      </c>
      <c r="GJ13" s="104"/>
      <c r="GK13" s="104">
        <f t="shared" si="15"/>
        <v>0</v>
      </c>
      <c r="GL13" s="104"/>
      <c r="GM13" s="104">
        <f t="shared" si="15"/>
        <v>1</v>
      </c>
      <c r="GN13" s="104"/>
      <c r="GO13" s="104">
        <f t="shared" si="15"/>
        <v>0</v>
      </c>
      <c r="GP13" s="104"/>
      <c r="GQ13" s="104">
        <f t="shared" si="15"/>
        <v>0</v>
      </c>
      <c r="GR13" s="104"/>
      <c r="GS13" s="104">
        <f t="shared" si="15"/>
        <v>0</v>
      </c>
      <c r="GT13" s="104"/>
      <c r="GU13" s="104">
        <f t="shared" si="15"/>
        <v>0</v>
      </c>
      <c r="GV13" s="104"/>
      <c r="GW13" s="104">
        <f t="shared" si="15"/>
        <v>0</v>
      </c>
      <c r="GX13" s="104"/>
      <c r="GY13" s="104">
        <f t="shared" si="15"/>
        <v>0</v>
      </c>
      <c r="GZ13" s="104"/>
      <c r="HA13" s="104">
        <f t="shared" si="15"/>
        <v>0</v>
      </c>
      <c r="HB13" s="104"/>
      <c r="HC13" s="104">
        <f t="shared" si="15"/>
        <v>0</v>
      </c>
      <c r="HD13" s="104"/>
      <c r="HE13" s="104">
        <f t="shared" si="15"/>
        <v>0</v>
      </c>
      <c r="HF13" s="104"/>
      <c r="HG13" s="104">
        <f t="shared" si="15"/>
        <v>0</v>
      </c>
      <c r="HH13" s="104"/>
      <c r="HI13" s="104">
        <f t="shared" si="15"/>
        <v>0</v>
      </c>
      <c r="HJ13" s="104"/>
      <c r="HK13" s="104">
        <f t="shared" si="15"/>
        <v>0</v>
      </c>
      <c r="HL13" s="104"/>
      <c r="HM13" s="104">
        <f t="shared" si="15"/>
        <v>0</v>
      </c>
      <c r="HN13" s="104"/>
      <c r="HO13" s="104">
        <f t="shared" si="15"/>
        <v>0</v>
      </c>
    </row>
    <row r="14" spans="1:223">
      <c r="A14" s="271"/>
      <c r="B14" s="100">
        <v>2</v>
      </c>
      <c r="C14" s="23" t="s">
        <v>61</v>
      </c>
      <c r="D14" s="34">
        <f>NAUCZYCIELE!H12</f>
        <v>0</v>
      </c>
      <c r="E14" s="35"/>
      <c r="F14" s="34">
        <f>NAUCZYCIELE!J12</f>
        <v>27</v>
      </c>
      <c r="G14" s="35"/>
      <c r="H14" s="34">
        <f>NAUCZYCIELE!L12</f>
        <v>49</v>
      </c>
      <c r="I14" s="35"/>
      <c r="J14" s="34">
        <f>NAUCZYCIELE!N12</f>
        <v>56</v>
      </c>
      <c r="K14" s="35"/>
      <c r="L14" s="34" t="str">
        <f>NAUCZYCIELE!P12</f>
        <v>s</v>
      </c>
      <c r="M14" s="35"/>
      <c r="N14" s="34">
        <f>NAUCZYCIELE!R12</f>
        <v>29</v>
      </c>
      <c r="O14" s="35"/>
      <c r="P14" s="34">
        <f>NAUCZYCIELE!T12</f>
        <v>0</v>
      </c>
      <c r="Q14" s="35"/>
      <c r="R14" s="34">
        <f>NAUCZYCIELE!V12</f>
        <v>45</v>
      </c>
      <c r="S14" s="35"/>
      <c r="T14" s="34">
        <f>NAUCZYCIELE!X12</f>
        <v>46</v>
      </c>
      <c r="U14" s="35" t="s">
        <v>374</v>
      </c>
      <c r="V14" s="34">
        <f>NAUCZYCIELE!Z12</f>
        <v>0</v>
      </c>
      <c r="W14" s="35"/>
      <c r="X14" s="34">
        <f>NAUCZYCIELE!AB12</f>
        <v>19</v>
      </c>
      <c r="Y14" s="35"/>
      <c r="Z14" s="34" t="str">
        <f>NAUCZYCIELE!AD12</f>
        <v>s</v>
      </c>
      <c r="AA14" s="35"/>
      <c r="AB14" s="34">
        <f>NAUCZYCIELE!AF12</f>
        <v>0</v>
      </c>
      <c r="AC14" s="35"/>
      <c r="AD14" s="34">
        <f>NAUCZYCIELE!AH12</f>
        <v>0</v>
      </c>
      <c r="AE14" s="35"/>
      <c r="AF14" s="34">
        <f>NAUCZYCIELE!AJ12</f>
        <v>0</v>
      </c>
      <c r="AG14" s="35"/>
      <c r="AH14" s="34">
        <f>NAUCZYCIELE!AL12</f>
        <v>0</v>
      </c>
      <c r="AI14" s="35"/>
      <c r="AJ14" s="34">
        <f>NAUCZYCIELE!AN12</f>
        <v>53</v>
      </c>
      <c r="AK14" s="35"/>
      <c r="AL14" s="34">
        <f>NAUCZYCIELE!AP12</f>
        <v>25</v>
      </c>
      <c r="AM14" s="35" t="s">
        <v>367</v>
      </c>
      <c r="AN14" s="34">
        <f>NAUCZYCIELE!AR12</f>
        <v>14</v>
      </c>
      <c r="AO14" s="35" t="s">
        <v>366</v>
      </c>
      <c r="AP14" s="34">
        <f>NAUCZYCIELE!AT12</f>
        <v>0</v>
      </c>
      <c r="AQ14" s="35"/>
      <c r="AR14" s="34">
        <f>NAUCZYCIELE!AV12</f>
        <v>15</v>
      </c>
      <c r="AS14" s="35" t="s">
        <v>369</v>
      </c>
      <c r="AT14" s="34">
        <f>NAUCZYCIELE!AX12</f>
        <v>0</v>
      </c>
      <c r="AU14" s="35"/>
      <c r="AV14" s="34">
        <f>NAUCZYCIELE!AZ12</f>
        <v>0</v>
      </c>
      <c r="AW14" s="35"/>
      <c r="AX14" s="34">
        <f>NAUCZYCIELE!BB12</f>
        <v>35</v>
      </c>
      <c r="AY14" s="35" t="s">
        <v>368</v>
      </c>
      <c r="AZ14" s="34">
        <f>NAUCZYCIELE!BD12</f>
        <v>0</v>
      </c>
      <c r="BA14" s="35"/>
      <c r="BB14" s="34">
        <f>NAUCZYCIELE!BF12</f>
        <v>16</v>
      </c>
      <c r="BC14" s="35"/>
      <c r="BD14" s="34">
        <f>NAUCZYCIELE!BH12</f>
        <v>58</v>
      </c>
      <c r="BE14" s="35" t="s">
        <v>373</v>
      </c>
      <c r="BF14" s="34">
        <f>NAUCZYCIELE!BJ12</f>
        <v>8</v>
      </c>
      <c r="BG14" s="35"/>
      <c r="BH14" s="34" t="str">
        <f>NAUCZYCIELE!BL12</f>
        <v>s</v>
      </c>
      <c r="BI14" s="35" t="s">
        <v>375</v>
      </c>
      <c r="BJ14" s="34">
        <f>NAUCZYCIELE!BN12</f>
        <v>0</v>
      </c>
      <c r="BK14" s="35" t="s">
        <v>151</v>
      </c>
      <c r="BL14" s="34">
        <f>NAUCZYCIELE!BP12</f>
        <v>0</v>
      </c>
      <c r="BM14" s="35"/>
      <c r="BN14" s="34">
        <f>NAUCZYCIELE!BR12</f>
        <v>0</v>
      </c>
      <c r="BO14" s="35"/>
      <c r="BP14" s="34">
        <f>NAUCZYCIELE!BT12</f>
        <v>55</v>
      </c>
      <c r="BQ14" s="35"/>
      <c r="BR14" s="34">
        <f>NAUCZYCIELE!BV12</f>
        <v>0</v>
      </c>
      <c r="BS14" s="35"/>
      <c r="BT14" s="34">
        <f>NAUCZYCIELE!BX12</f>
        <v>48</v>
      </c>
      <c r="BU14" s="35"/>
      <c r="BV14" s="34">
        <f>NAUCZYCIELE!BZ12</f>
        <v>57</v>
      </c>
      <c r="BW14" s="35"/>
      <c r="BX14" s="34">
        <f>NAUCZYCIELE!CB12</f>
        <v>0</v>
      </c>
      <c r="BY14" s="35"/>
      <c r="BZ14" s="34">
        <f>NAUCZYCIELE!CD12</f>
        <v>50</v>
      </c>
      <c r="CA14" s="35" t="s">
        <v>370</v>
      </c>
      <c r="CB14" s="34">
        <f>NAUCZYCIELE!CF12</f>
        <v>0</v>
      </c>
      <c r="CC14" s="35"/>
      <c r="CD14" s="34">
        <f>NAUCZYCIELE!CH12</f>
        <v>0</v>
      </c>
      <c r="CE14" s="35"/>
      <c r="CF14" s="34">
        <f>NAUCZYCIELE!CJ12</f>
        <v>0</v>
      </c>
      <c r="CG14" s="35"/>
      <c r="CH14" s="34">
        <f>NAUCZYCIELE!CL12</f>
        <v>0</v>
      </c>
      <c r="CI14" s="35"/>
      <c r="CJ14" s="34">
        <f>NAUCZYCIELE!CN12</f>
        <v>0</v>
      </c>
      <c r="CK14" s="35"/>
      <c r="CL14" s="34">
        <f>NAUCZYCIELE!CP12</f>
        <v>0</v>
      </c>
      <c r="CM14" s="35"/>
      <c r="CN14" s="34">
        <f>NAUCZYCIELE!CR12</f>
        <v>0</v>
      </c>
      <c r="CO14" s="35"/>
      <c r="CP14" s="34">
        <f>NAUCZYCIELE!CT12</f>
        <v>0</v>
      </c>
      <c r="CQ14" s="35"/>
      <c r="CR14" s="34">
        <f>NAUCZYCIELE!CV12</f>
        <v>28</v>
      </c>
      <c r="CS14" s="35"/>
      <c r="CT14" s="34">
        <f>NAUCZYCIELE!CX12</f>
        <v>0</v>
      </c>
      <c r="CU14" s="35"/>
      <c r="CV14" s="34">
        <f>NAUCZYCIELE!CZ12</f>
        <v>0</v>
      </c>
      <c r="CW14" s="35"/>
      <c r="CX14" s="34">
        <f>NAUCZYCIELE!DB12</f>
        <v>0</v>
      </c>
      <c r="CY14" s="35"/>
      <c r="CZ14" s="95">
        <v>39</v>
      </c>
      <c r="DA14" s="96" t="str">
        <f t="shared" si="13"/>
        <v/>
      </c>
      <c r="DB14" s="150" t="str">
        <f>IFERROR(HLOOKUP(DB$52,$D14:$CY$52,$CZ14,FALSE),"")</f>
        <v>C.Mac</v>
      </c>
      <c r="DC14" s="106" t="str">
        <f>IFERROR(HLOOKUP(DC$52,$D14:$CY$52,$CZ14,FALSE),"")</f>
        <v>P.Sza</v>
      </c>
      <c r="DD14" s="104" t="str">
        <f>IFERROR(HLOOKUP(DD$52,$D14:$CY$52,$CZ14,FALSE),"")</f>
        <v>M.Maz</v>
      </c>
      <c r="DE14" s="105" t="str">
        <f>IFERROR(HLOOKUP(DE$52,$D14:$CY$52,$CZ14,FALSE),"")</f>
        <v>J.Bąk</v>
      </c>
      <c r="DF14" s="104" t="str">
        <f>IFERROR(HLOOKUP(DF$52,$D14:$CY$52,$CZ14,FALSE),"")</f>
        <v>M.Mal</v>
      </c>
      <c r="DG14" s="105" t="str">
        <f>IFERROR(HLOOKUP(DG$52,$D14:$CY$52,$CZ14,FALSE),"")</f>
        <v>I.Lew</v>
      </c>
      <c r="DH14" s="104" t="str">
        <f>IFERROR(HLOOKUP(DH$52,$D14:$CY$52,$CZ14,FALSE),"")</f>
        <v>Al Sa</v>
      </c>
      <c r="DI14" s="105" t="str">
        <f>IFERROR(HLOOKUP(DI$52,$D14:$CY$52,$CZ14,FALSE),"")</f>
        <v>B.Gór</v>
      </c>
      <c r="DJ14" s="104" t="s">
        <v>372</v>
      </c>
      <c r="DK14" s="105" t="s">
        <v>372</v>
      </c>
      <c r="DL14" s="104" t="s">
        <v>372</v>
      </c>
      <c r="DM14" s="105" t="s">
        <v>372</v>
      </c>
      <c r="DN14" s="103" t="str">
        <f>IFERROR(HLOOKUP(DN$52,$D14:$CY$52,$CZ14,FALSE),"")</f>
        <v>A.Str</v>
      </c>
      <c r="DO14" s="46">
        <v>1</v>
      </c>
      <c r="DP14" s="46">
        <f t="shared" si="9"/>
        <v>9</v>
      </c>
      <c r="DQ14" s="104">
        <f t="shared" si="17"/>
        <v>0</v>
      </c>
      <c r="DR14" s="104"/>
      <c r="DS14" s="104">
        <f t="shared" si="18"/>
        <v>0</v>
      </c>
      <c r="DT14" s="104"/>
      <c r="DU14" s="104">
        <f t="shared" si="18"/>
        <v>0</v>
      </c>
      <c r="DV14" s="104"/>
      <c r="DW14" s="104">
        <f t="shared" si="18"/>
        <v>0</v>
      </c>
      <c r="DX14" s="104"/>
      <c r="DY14" s="104">
        <f t="shared" si="18"/>
        <v>0</v>
      </c>
      <c r="DZ14" s="104"/>
      <c r="EA14" s="104">
        <f t="shared" si="18"/>
        <v>0</v>
      </c>
      <c r="EB14" s="104"/>
      <c r="EC14" s="104">
        <f t="shared" si="18"/>
        <v>0</v>
      </c>
      <c r="ED14" s="104"/>
      <c r="EE14" s="104">
        <f t="shared" si="18"/>
        <v>0</v>
      </c>
      <c r="EF14" s="104"/>
      <c r="EG14" s="104">
        <f t="shared" si="18"/>
        <v>1</v>
      </c>
      <c r="EH14" s="104"/>
      <c r="EI14" s="104">
        <f t="shared" si="18"/>
        <v>0</v>
      </c>
      <c r="EJ14" s="104"/>
      <c r="EK14" s="104">
        <f t="shared" si="18"/>
        <v>0</v>
      </c>
      <c r="EL14" s="104"/>
      <c r="EM14" s="104">
        <f t="shared" si="18"/>
        <v>0</v>
      </c>
      <c r="EN14" s="104"/>
      <c r="EO14" s="104">
        <f t="shared" si="18"/>
        <v>0</v>
      </c>
      <c r="EP14" s="104"/>
      <c r="EQ14" s="104">
        <f t="shared" si="18"/>
        <v>0</v>
      </c>
      <c r="ER14" s="104"/>
      <c r="ES14" s="104">
        <f t="shared" si="18"/>
        <v>0</v>
      </c>
      <c r="ET14" s="104"/>
      <c r="EU14" s="104">
        <f t="shared" si="18"/>
        <v>0</v>
      </c>
      <c r="EV14" s="104"/>
      <c r="EW14" s="104">
        <f t="shared" si="18"/>
        <v>0</v>
      </c>
      <c r="EX14" s="104"/>
      <c r="EY14" s="104">
        <f t="shared" si="18"/>
        <v>1</v>
      </c>
      <c r="EZ14" s="104"/>
      <c r="FA14" s="104">
        <f t="shared" si="18"/>
        <v>1</v>
      </c>
      <c r="FB14" s="104"/>
      <c r="FC14" s="104">
        <f t="shared" si="18"/>
        <v>0</v>
      </c>
      <c r="FD14" s="104"/>
      <c r="FE14" s="104">
        <f t="shared" si="18"/>
        <v>1</v>
      </c>
      <c r="FF14" s="104"/>
      <c r="FG14" s="104">
        <f t="shared" si="18"/>
        <v>0</v>
      </c>
      <c r="FH14" s="104"/>
      <c r="FI14" s="104">
        <f t="shared" si="18"/>
        <v>0</v>
      </c>
      <c r="FJ14" s="104"/>
      <c r="FK14" s="104">
        <f t="shared" si="18"/>
        <v>1</v>
      </c>
      <c r="FL14" s="104"/>
      <c r="FM14" s="104">
        <f t="shared" si="18"/>
        <v>0</v>
      </c>
      <c r="FN14" s="104"/>
      <c r="FO14" s="104">
        <f t="shared" si="18"/>
        <v>0</v>
      </c>
      <c r="FP14" s="104"/>
      <c r="FQ14" s="104">
        <f t="shared" si="18"/>
        <v>1</v>
      </c>
      <c r="FR14" s="104"/>
      <c r="FS14" s="104">
        <f t="shared" si="18"/>
        <v>0</v>
      </c>
      <c r="FT14" s="104"/>
      <c r="FU14" s="104">
        <f t="shared" si="16"/>
        <v>1</v>
      </c>
      <c r="FV14" s="104"/>
      <c r="FW14" s="104">
        <f t="shared" si="16"/>
        <v>1</v>
      </c>
      <c r="FX14" s="104"/>
      <c r="FY14" s="104">
        <f t="shared" si="18"/>
        <v>0</v>
      </c>
      <c r="FZ14" s="104"/>
      <c r="GA14" s="104">
        <f t="shared" si="18"/>
        <v>0</v>
      </c>
      <c r="GB14" s="104"/>
      <c r="GC14" s="104">
        <f t="shared" si="18"/>
        <v>0</v>
      </c>
      <c r="GD14" s="104"/>
      <c r="GE14" s="104">
        <f t="shared" si="18"/>
        <v>0</v>
      </c>
      <c r="GF14" s="104"/>
      <c r="GG14" s="104">
        <f t="shared" si="15"/>
        <v>0</v>
      </c>
      <c r="GH14" s="104"/>
      <c r="GI14" s="104">
        <f t="shared" si="15"/>
        <v>0</v>
      </c>
      <c r="GJ14" s="104"/>
      <c r="GK14" s="104">
        <f t="shared" si="15"/>
        <v>0</v>
      </c>
      <c r="GL14" s="104"/>
      <c r="GM14" s="104">
        <f t="shared" si="15"/>
        <v>1</v>
      </c>
      <c r="GN14" s="104"/>
      <c r="GO14" s="104">
        <f t="shared" si="15"/>
        <v>0</v>
      </c>
      <c r="GP14" s="104"/>
      <c r="GQ14" s="104">
        <f t="shared" si="15"/>
        <v>0</v>
      </c>
      <c r="GR14" s="104"/>
      <c r="GS14" s="104">
        <f t="shared" si="15"/>
        <v>0</v>
      </c>
      <c r="GT14" s="104"/>
      <c r="GU14" s="104">
        <f t="shared" si="15"/>
        <v>0</v>
      </c>
      <c r="GV14" s="104"/>
      <c r="GW14" s="104">
        <f t="shared" si="15"/>
        <v>0</v>
      </c>
      <c r="GX14" s="104"/>
      <c r="GY14" s="104">
        <f t="shared" si="15"/>
        <v>0</v>
      </c>
      <c r="GZ14" s="104"/>
      <c r="HA14" s="104">
        <f t="shared" si="15"/>
        <v>0</v>
      </c>
      <c r="HB14" s="104"/>
      <c r="HC14" s="104">
        <f t="shared" si="15"/>
        <v>0</v>
      </c>
      <c r="HD14" s="104"/>
      <c r="HE14" s="104">
        <f t="shared" si="15"/>
        <v>0</v>
      </c>
      <c r="HF14" s="104"/>
      <c r="HG14" s="104">
        <f t="shared" si="15"/>
        <v>0</v>
      </c>
      <c r="HH14" s="104"/>
      <c r="HI14" s="104">
        <f t="shared" si="15"/>
        <v>0</v>
      </c>
      <c r="HJ14" s="104"/>
      <c r="HK14" s="104">
        <f t="shared" si="15"/>
        <v>0</v>
      </c>
      <c r="HL14" s="104"/>
      <c r="HM14" s="104">
        <f t="shared" si="15"/>
        <v>0</v>
      </c>
      <c r="HN14" s="104"/>
      <c r="HO14" s="104">
        <f t="shared" si="15"/>
        <v>0</v>
      </c>
    </row>
    <row r="15" spans="1:223">
      <c r="A15" s="271"/>
      <c r="B15" s="100">
        <v>3</v>
      </c>
      <c r="C15" s="23" t="s">
        <v>70</v>
      </c>
      <c r="D15" s="34">
        <f>NAUCZYCIELE!H13</f>
        <v>0</v>
      </c>
      <c r="E15" s="35"/>
      <c r="F15" s="34">
        <f>NAUCZYCIELE!J13</f>
        <v>49</v>
      </c>
      <c r="G15" s="35"/>
      <c r="H15" s="34">
        <f>NAUCZYCIELE!L13</f>
        <v>0</v>
      </c>
      <c r="I15" s="35" t="s">
        <v>373</v>
      </c>
      <c r="J15" s="34" t="str">
        <f>NAUCZYCIELE!N13</f>
        <v>s</v>
      </c>
      <c r="K15" s="35"/>
      <c r="L15" s="34">
        <f>NAUCZYCIELE!P13</f>
        <v>0</v>
      </c>
      <c r="M15" s="35"/>
      <c r="N15" s="34">
        <f>NAUCZYCIELE!R13</f>
        <v>0</v>
      </c>
      <c r="O15" s="35"/>
      <c r="P15" s="34">
        <f>NAUCZYCIELE!T13</f>
        <v>0</v>
      </c>
      <c r="Q15" s="35" t="s">
        <v>369</v>
      </c>
      <c r="R15" s="34">
        <f>NAUCZYCIELE!V13</f>
        <v>0</v>
      </c>
      <c r="S15" s="35"/>
      <c r="T15" s="34">
        <f>NAUCZYCIELE!X13</f>
        <v>46</v>
      </c>
      <c r="U15" s="35"/>
      <c r="V15" s="34">
        <f>NAUCZYCIELE!Z13</f>
        <v>0</v>
      </c>
      <c r="W15" s="35"/>
      <c r="X15" s="34">
        <f>NAUCZYCIELE!AB13</f>
        <v>27</v>
      </c>
      <c r="Y15" s="35" t="s">
        <v>367</v>
      </c>
      <c r="Z15" s="34" t="str">
        <f>NAUCZYCIELE!AD13</f>
        <v>s</v>
      </c>
      <c r="AA15" s="35" t="s">
        <v>375</v>
      </c>
      <c r="AB15" s="34">
        <f>NAUCZYCIELE!AF13</f>
        <v>54</v>
      </c>
      <c r="AC15" s="35"/>
      <c r="AD15" s="34">
        <f>NAUCZYCIELE!AH13</f>
        <v>0</v>
      </c>
      <c r="AE15" s="35"/>
      <c r="AF15" s="34">
        <f>NAUCZYCIELE!AJ13</f>
        <v>0</v>
      </c>
      <c r="AG15" s="35"/>
      <c r="AH15" s="34">
        <f>NAUCZYCIELE!AL13</f>
        <v>45</v>
      </c>
      <c r="AI15" s="35"/>
      <c r="AJ15" s="34">
        <f>NAUCZYCIELE!AN13</f>
        <v>53</v>
      </c>
      <c r="AK15" s="35"/>
      <c r="AL15" s="34">
        <f>NAUCZYCIELE!AP13</f>
        <v>0</v>
      </c>
      <c r="AM15" s="35"/>
      <c r="AN15" s="34">
        <f>NAUCZYCIELE!AR13</f>
        <v>14</v>
      </c>
      <c r="AO15" s="35" t="s">
        <v>366</v>
      </c>
      <c r="AP15" s="34">
        <f>NAUCZYCIELE!AT13</f>
        <v>0</v>
      </c>
      <c r="AQ15" s="35"/>
      <c r="AR15" s="34" t="str">
        <f>NAUCZYCIELE!AV13</f>
        <v>cz</v>
      </c>
      <c r="AS15" s="35"/>
      <c r="AT15" s="34">
        <f>NAUCZYCIELE!AX13</f>
        <v>0</v>
      </c>
      <c r="AU15" s="35"/>
      <c r="AV15" s="34">
        <f>NAUCZYCIELE!AZ13</f>
        <v>25</v>
      </c>
      <c r="AW15" s="35"/>
      <c r="AX15" s="34">
        <f>NAUCZYCIELE!BB13</f>
        <v>35</v>
      </c>
      <c r="AY15" s="35" t="s">
        <v>368</v>
      </c>
      <c r="AZ15" s="34">
        <f>NAUCZYCIELE!BD13</f>
        <v>16</v>
      </c>
      <c r="BA15" s="35"/>
      <c r="BB15" s="34">
        <f>NAUCZYCIELE!BF13</f>
        <v>0</v>
      </c>
      <c r="BC15" s="35"/>
      <c r="BD15" s="34">
        <f>NAUCZYCIELE!BH13</f>
        <v>58</v>
      </c>
      <c r="BE15" s="35"/>
      <c r="BF15" s="34">
        <f>NAUCZYCIELE!BJ13</f>
        <v>8</v>
      </c>
      <c r="BG15" s="35"/>
      <c r="BH15" s="34" t="str">
        <f>NAUCZYCIELE!BL13</f>
        <v>s</v>
      </c>
      <c r="BI15" s="35"/>
      <c r="BJ15" s="34">
        <f>NAUCZYCIELE!BN13</f>
        <v>0</v>
      </c>
      <c r="BK15" s="35"/>
      <c r="BL15" s="34">
        <f>NAUCZYCIELE!BP13</f>
        <v>56</v>
      </c>
      <c r="BM15" s="35" t="s">
        <v>374</v>
      </c>
      <c r="BN15" s="34">
        <f>NAUCZYCIELE!BR13</f>
        <v>15</v>
      </c>
      <c r="BO15" s="35"/>
      <c r="BP15" s="34">
        <f>NAUCZYCIELE!BT13</f>
        <v>55</v>
      </c>
      <c r="BQ15" s="35"/>
      <c r="BR15" s="34">
        <f>NAUCZYCIELE!BV13</f>
        <v>0</v>
      </c>
      <c r="BS15" s="35"/>
      <c r="BT15" s="34">
        <f>NAUCZYCIELE!BX13</f>
        <v>48</v>
      </c>
      <c r="BU15" s="35"/>
      <c r="BV15" s="34">
        <f>NAUCZYCIELE!BZ13</f>
        <v>57</v>
      </c>
      <c r="BW15" s="35" t="s">
        <v>370</v>
      </c>
      <c r="BX15" s="34">
        <f>NAUCZYCIELE!CB13</f>
        <v>0</v>
      </c>
      <c r="BY15" s="35"/>
      <c r="BZ15" s="34">
        <f>NAUCZYCIELE!CD13</f>
        <v>50</v>
      </c>
      <c r="CA15" s="35"/>
      <c r="CB15" s="34">
        <f>NAUCZYCIELE!CF13</f>
        <v>47</v>
      </c>
      <c r="CC15" s="35"/>
      <c r="CD15" s="34">
        <f>NAUCZYCIELE!CH13</f>
        <v>0</v>
      </c>
      <c r="CE15" s="35"/>
      <c r="CF15" s="34">
        <f>NAUCZYCIELE!CJ13</f>
        <v>0</v>
      </c>
      <c r="CG15" s="35"/>
      <c r="CH15" s="34">
        <f>NAUCZYCIELE!CL13</f>
        <v>0</v>
      </c>
      <c r="CI15" s="35"/>
      <c r="CJ15" s="34">
        <f>NAUCZYCIELE!CN13</f>
        <v>0</v>
      </c>
      <c r="CK15" s="35"/>
      <c r="CL15" s="34">
        <f>NAUCZYCIELE!CP13</f>
        <v>0</v>
      </c>
      <c r="CM15" s="35"/>
      <c r="CN15" s="34">
        <f>NAUCZYCIELE!CR13</f>
        <v>0</v>
      </c>
      <c r="CO15" s="35"/>
      <c r="CP15" s="34">
        <f>NAUCZYCIELE!CT13</f>
        <v>19</v>
      </c>
      <c r="CQ15" s="35" t="s">
        <v>151</v>
      </c>
      <c r="CR15" s="34">
        <f>NAUCZYCIELE!CV13</f>
        <v>28</v>
      </c>
      <c r="CS15" s="35"/>
      <c r="CT15" s="34">
        <f>NAUCZYCIELE!CX13</f>
        <v>0</v>
      </c>
      <c r="CU15" s="35"/>
      <c r="CV15" s="34">
        <f>NAUCZYCIELE!CZ13</f>
        <v>29</v>
      </c>
      <c r="CW15" s="35"/>
      <c r="CX15" s="34">
        <f>NAUCZYCIELE!DB13</f>
        <v>0</v>
      </c>
      <c r="CY15" s="35"/>
      <c r="CZ15" s="95">
        <v>38</v>
      </c>
      <c r="DA15" s="96" t="str">
        <f t="shared" si="13"/>
        <v/>
      </c>
      <c r="DB15" s="150" t="str">
        <f>IFERROR(HLOOKUP(DB$52,$D15:$CY$52,$CZ15,FALSE),"")</f>
        <v>C.Mac</v>
      </c>
      <c r="DC15" s="106" t="str">
        <f>IFERROR(HLOOKUP(DC$52,$D15:$CY$52,$CZ15,FALSE),"")</f>
        <v>M.Mro</v>
      </c>
      <c r="DD15" s="104" t="str">
        <f>IFERROR(HLOOKUP(DD$52,$D15:$CY$52,$CZ15,FALSE),"")</f>
        <v>M.Maz</v>
      </c>
      <c r="DE15" s="105" t="str">
        <f>IFERROR(HLOOKUP(DE$52,$D15:$CY$52,$CZ15,FALSE),"")</f>
        <v>H.Prz</v>
      </c>
      <c r="DF15" s="104" t="str">
        <f>IFERROR(HLOOKUP(DF$52,$D15:$CY$52,$CZ15,FALSE),"")</f>
        <v>M.Cer</v>
      </c>
      <c r="DG15" s="105" t="str">
        <f>IFERROR(HLOOKUP(DG$52,$D15:$CY$52,$CZ15,FALSE),"")</f>
        <v>A.Grz</v>
      </c>
      <c r="DH15" s="104" t="str">
        <f>IFERROR(HLOOKUP(DH$52,$D15:$CY$52,$CZ15,FALSE),"")</f>
        <v>J.Bag</v>
      </c>
      <c r="DI15" s="105" t="str">
        <f>IFERROR(HLOOKUP(DI$52,$D15:$CY$52,$CZ15,FALSE),"")</f>
        <v>M.Sze</v>
      </c>
      <c r="DJ15" s="104" t="s">
        <v>372</v>
      </c>
      <c r="DK15" s="105" t="s">
        <v>372</v>
      </c>
      <c r="DL15" s="104" t="s">
        <v>372</v>
      </c>
      <c r="DM15" s="105" t="s">
        <v>372</v>
      </c>
      <c r="DN15" s="106" t="str">
        <f>IFERROR(HLOOKUP(DN$52,$D15:$CY$52,$CZ15,FALSE),"")</f>
        <v>M.Jab</v>
      </c>
      <c r="DO15" s="46">
        <v>3</v>
      </c>
      <c r="DP15" s="46">
        <f t="shared" si="9"/>
        <v>27</v>
      </c>
      <c r="DQ15" s="104">
        <f t="shared" si="17"/>
        <v>0</v>
      </c>
      <c r="DR15" s="104"/>
      <c r="DS15" s="104">
        <f t="shared" si="18"/>
        <v>0</v>
      </c>
      <c r="DT15" s="104"/>
      <c r="DU15" s="104">
        <f t="shared" si="18"/>
        <v>3</v>
      </c>
      <c r="DV15" s="104"/>
      <c r="DW15" s="104">
        <f t="shared" si="18"/>
        <v>0</v>
      </c>
      <c r="DX15" s="104"/>
      <c r="DY15" s="104">
        <f t="shared" si="18"/>
        <v>0</v>
      </c>
      <c r="DZ15" s="104"/>
      <c r="EA15" s="104">
        <f t="shared" si="18"/>
        <v>0</v>
      </c>
      <c r="EB15" s="104"/>
      <c r="EC15" s="104">
        <f t="shared" si="18"/>
        <v>3</v>
      </c>
      <c r="ED15" s="104"/>
      <c r="EE15" s="104">
        <f t="shared" si="18"/>
        <v>0</v>
      </c>
      <c r="EF15" s="104"/>
      <c r="EG15" s="104">
        <f t="shared" si="18"/>
        <v>0</v>
      </c>
      <c r="EH15" s="104"/>
      <c r="EI15" s="104">
        <f t="shared" si="18"/>
        <v>0</v>
      </c>
      <c r="EJ15" s="104"/>
      <c r="EK15" s="104">
        <f t="shared" si="18"/>
        <v>3</v>
      </c>
      <c r="EL15" s="104"/>
      <c r="EM15" s="104">
        <f t="shared" si="18"/>
        <v>3</v>
      </c>
      <c r="EN15" s="104"/>
      <c r="EO15" s="104">
        <f t="shared" si="18"/>
        <v>0</v>
      </c>
      <c r="EP15" s="104"/>
      <c r="EQ15" s="104">
        <f t="shared" si="18"/>
        <v>0</v>
      </c>
      <c r="ER15" s="104"/>
      <c r="ES15" s="104">
        <f t="shared" si="18"/>
        <v>0</v>
      </c>
      <c r="ET15" s="104"/>
      <c r="EU15" s="104">
        <f t="shared" si="18"/>
        <v>0</v>
      </c>
      <c r="EV15" s="104"/>
      <c r="EW15" s="104">
        <f t="shared" si="18"/>
        <v>0</v>
      </c>
      <c r="EX15" s="104"/>
      <c r="EY15" s="104">
        <f t="shared" si="18"/>
        <v>0</v>
      </c>
      <c r="EZ15" s="104"/>
      <c r="FA15" s="104">
        <f t="shared" si="18"/>
        <v>3</v>
      </c>
      <c r="FB15" s="104"/>
      <c r="FC15" s="104">
        <f t="shared" si="18"/>
        <v>0</v>
      </c>
      <c r="FD15" s="104"/>
      <c r="FE15" s="104">
        <f t="shared" si="18"/>
        <v>0</v>
      </c>
      <c r="FF15" s="104"/>
      <c r="FG15" s="104">
        <f t="shared" si="18"/>
        <v>0</v>
      </c>
      <c r="FH15" s="104"/>
      <c r="FI15" s="104">
        <f t="shared" si="18"/>
        <v>0</v>
      </c>
      <c r="FJ15" s="104"/>
      <c r="FK15" s="104">
        <f t="shared" si="18"/>
        <v>3</v>
      </c>
      <c r="FL15" s="104"/>
      <c r="FM15" s="104">
        <f t="shared" si="18"/>
        <v>0</v>
      </c>
      <c r="FN15" s="104"/>
      <c r="FO15" s="104">
        <f t="shared" si="18"/>
        <v>0</v>
      </c>
      <c r="FP15" s="104"/>
      <c r="FQ15" s="104">
        <f t="shared" si="18"/>
        <v>0</v>
      </c>
      <c r="FR15" s="104"/>
      <c r="FS15" s="104">
        <f t="shared" si="18"/>
        <v>0</v>
      </c>
      <c r="FT15" s="104"/>
      <c r="FU15" s="104">
        <f t="shared" si="16"/>
        <v>0</v>
      </c>
      <c r="FV15" s="104"/>
      <c r="FW15" s="104">
        <f t="shared" si="16"/>
        <v>0</v>
      </c>
      <c r="FX15" s="104"/>
      <c r="FY15" s="104">
        <f t="shared" si="18"/>
        <v>3</v>
      </c>
      <c r="FZ15" s="104"/>
      <c r="GA15" s="104">
        <f t="shared" si="18"/>
        <v>0</v>
      </c>
      <c r="GB15" s="104"/>
      <c r="GC15" s="104">
        <f t="shared" si="18"/>
        <v>0</v>
      </c>
      <c r="GD15" s="104"/>
      <c r="GE15" s="104">
        <f t="shared" si="18"/>
        <v>0</v>
      </c>
      <c r="GF15" s="104"/>
      <c r="GG15" s="104">
        <f t="shared" si="15"/>
        <v>0</v>
      </c>
      <c r="GH15" s="104"/>
      <c r="GI15" s="104">
        <f t="shared" si="15"/>
        <v>3</v>
      </c>
      <c r="GJ15" s="104"/>
      <c r="GK15" s="104">
        <f t="shared" si="15"/>
        <v>0</v>
      </c>
      <c r="GL15" s="104"/>
      <c r="GM15" s="104">
        <f t="shared" si="15"/>
        <v>0</v>
      </c>
      <c r="GN15" s="104"/>
      <c r="GO15" s="104">
        <f t="shared" si="15"/>
        <v>0</v>
      </c>
      <c r="GP15" s="104"/>
      <c r="GQ15" s="104">
        <f t="shared" si="15"/>
        <v>0</v>
      </c>
      <c r="GR15" s="104"/>
      <c r="GS15" s="104">
        <f t="shared" si="15"/>
        <v>0</v>
      </c>
      <c r="GT15" s="104"/>
      <c r="GU15" s="104">
        <f t="shared" si="15"/>
        <v>0</v>
      </c>
      <c r="GV15" s="104"/>
      <c r="GW15" s="104">
        <f t="shared" si="15"/>
        <v>0</v>
      </c>
      <c r="GX15" s="104"/>
      <c r="GY15" s="104">
        <f t="shared" si="15"/>
        <v>0</v>
      </c>
      <c r="GZ15" s="104"/>
      <c r="HA15" s="104">
        <f t="shared" si="15"/>
        <v>0</v>
      </c>
      <c r="HB15" s="104"/>
      <c r="HC15" s="104">
        <f t="shared" si="15"/>
        <v>3</v>
      </c>
      <c r="HD15" s="104"/>
      <c r="HE15" s="104">
        <f t="shared" si="15"/>
        <v>0</v>
      </c>
      <c r="HF15" s="104"/>
      <c r="HG15" s="104">
        <f t="shared" si="15"/>
        <v>0</v>
      </c>
      <c r="HH15" s="104"/>
      <c r="HI15" s="104">
        <f t="shared" si="15"/>
        <v>0</v>
      </c>
      <c r="HJ15" s="104"/>
      <c r="HK15" s="104">
        <f t="shared" si="15"/>
        <v>0</v>
      </c>
      <c r="HL15" s="104"/>
      <c r="HM15" s="104">
        <f t="shared" si="15"/>
        <v>0</v>
      </c>
      <c r="HN15" s="104"/>
      <c r="HO15" s="104">
        <f t="shared" si="15"/>
        <v>0</v>
      </c>
    </row>
    <row r="16" spans="1:223">
      <c r="A16" s="271"/>
      <c r="B16" s="100">
        <v>4</v>
      </c>
      <c r="C16" s="23" t="s">
        <v>78</v>
      </c>
      <c r="D16" s="34">
        <f>NAUCZYCIELE!H14</f>
        <v>0</v>
      </c>
      <c r="E16" s="35"/>
      <c r="F16" s="34">
        <f>NAUCZYCIELE!J14</f>
        <v>28</v>
      </c>
      <c r="G16" s="35"/>
      <c r="H16" s="34">
        <f>NAUCZYCIELE!L14</f>
        <v>45</v>
      </c>
      <c r="I16" s="35" t="s">
        <v>373</v>
      </c>
      <c r="J16" s="34" t="str">
        <f>NAUCZYCIELE!N14</f>
        <v>s</v>
      </c>
      <c r="K16" s="35"/>
      <c r="L16" s="34" t="str">
        <f>NAUCZYCIELE!P14</f>
        <v>s</v>
      </c>
      <c r="M16" s="35"/>
      <c r="N16" s="34">
        <f>NAUCZYCIELE!R14</f>
        <v>54</v>
      </c>
      <c r="O16" s="35"/>
      <c r="P16" s="34">
        <f>NAUCZYCIELE!T14</f>
        <v>48</v>
      </c>
      <c r="Q16" s="35"/>
      <c r="R16" s="34">
        <f>NAUCZYCIELE!V14</f>
        <v>0</v>
      </c>
      <c r="S16" s="35"/>
      <c r="T16" s="34">
        <f>NAUCZYCIELE!X14</f>
        <v>0</v>
      </c>
      <c r="U16" s="35"/>
      <c r="V16" s="34">
        <f>NAUCZYCIELE!Z14</f>
        <v>0</v>
      </c>
      <c r="W16" s="35"/>
      <c r="X16" s="34">
        <f>NAUCZYCIELE!AB14</f>
        <v>46</v>
      </c>
      <c r="Y16" s="35"/>
      <c r="Z16" s="34" t="str">
        <f>NAUCZYCIELE!AD14</f>
        <v>s</v>
      </c>
      <c r="AA16" s="35" t="s">
        <v>375</v>
      </c>
      <c r="AB16" s="34">
        <f>NAUCZYCIELE!AF14</f>
        <v>29</v>
      </c>
      <c r="AC16" s="35"/>
      <c r="AD16" s="34">
        <f>NAUCZYCIELE!AH14</f>
        <v>49</v>
      </c>
      <c r="AE16" s="35" t="s">
        <v>369</v>
      </c>
      <c r="AF16" s="34">
        <f>NAUCZYCIELE!AJ14</f>
        <v>0</v>
      </c>
      <c r="AG16" s="35" t="s">
        <v>151</v>
      </c>
      <c r="AH16" s="34">
        <f>NAUCZYCIELE!AL14</f>
        <v>27</v>
      </c>
      <c r="AI16" s="35" t="s">
        <v>367</v>
      </c>
      <c r="AJ16" s="34">
        <f>NAUCZYCIELE!AN14</f>
        <v>0</v>
      </c>
      <c r="AK16" s="35"/>
      <c r="AL16" s="34">
        <f>NAUCZYCIELE!AP14</f>
        <v>25</v>
      </c>
      <c r="AM16" s="35"/>
      <c r="AN16" s="34">
        <f>NAUCZYCIELE!AR14</f>
        <v>14</v>
      </c>
      <c r="AO16" s="35"/>
      <c r="AP16" s="34">
        <f>NAUCZYCIELE!AT14</f>
        <v>0</v>
      </c>
      <c r="AQ16" s="35"/>
      <c r="AR16" s="34">
        <f>NAUCZYCIELE!AV14</f>
        <v>35</v>
      </c>
      <c r="AS16" s="35"/>
      <c r="AT16" s="34">
        <f>NAUCZYCIELE!AX14</f>
        <v>0</v>
      </c>
      <c r="AU16" s="35"/>
      <c r="AV16" s="34">
        <f>NAUCZYCIELE!AZ14</f>
        <v>50</v>
      </c>
      <c r="AW16" s="35" t="s">
        <v>370</v>
      </c>
      <c r="AX16" s="34">
        <f>NAUCZYCIELE!BB14</f>
        <v>0</v>
      </c>
      <c r="AY16" s="35"/>
      <c r="AZ16" s="34">
        <f>NAUCZYCIELE!BD14</f>
        <v>0</v>
      </c>
      <c r="BA16" s="35"/>
      <c r="BB16" s="34">
        <f>NAUCZYCIELE!BF14</f>
        <v>16</v>
      </c>
      <c r="BC16" s="35"/>
      <c r="BD16" s="34">
        <f>NAUCZYCIELE!BH14</f>
        <v>0</v>
      </c>
      <c r="BE16" s="35"/>
      <c r="BF16" s="34">
        <f>NAUCZYCIELE!BJ14</f>
        <v>8</v>
      </c>
      <c r="BG16" s="35"/>
      <c r="BH16" s="34">
        <f>NAUCZYCIELE!BL14</f>
        <v>0</v>
      </c>
      <c r="BI16" s="35"/>
      <c r="BJ16" s="34">
        <f>NAUCZYCIELE!BN14</f>
        <v>56</v>
      </c>
      <c r="BK16" s="35"/>
      <c r="BL16" s="34">
        <f>NAUCZYCIELE!BP14</f>
        <v>55</v>
      </c>
      <c r="BM16" s="35" t="s">
        <v>374</v>
      </c>
      <c r="BN16" s="34">
        <f>NAUCZYCIELE!BR14</f>
        <v>15</v>
      </c>
      <c r="BO16" s="35" t="s">
        <v>366</v>
      </c>
      <c r="BP16" s="34">
        <f>NAUCZYCIELE!BT14</f>
        <v>0</v>
      </c>
      <c r="BQ16" s="35"/>
      <c r="BR16" s="34">
        <f>NAUCZYCIELE!BV14</f>
        <v>19</v>
      </c>
      <c r="BS16" s="35"/>
      <c r="BT16" s="34">
        <f>NAUCZYCIELE!BX14</f>
        <v>0</v>
      </c>
      <c r="BU16" s="35"/>
      <c r="BV16" s="34">
        <f>NAUCZYCIELE!BZ14</f>
        <v>0</v>
      </c>
      <c r="BW16" s="35"/>
      <c r="BX16" s="34">
        <f>NAUCZYCIELE!CB14</f>
        <v>0</v>
      </c>
      <c r="BY16" s="35"/>
      <c r="BZ16" s="34">
        <f>NAUCZYCIELE!CD14</f>
        <v>0</v>
      </c>
      <c r="CA16" s="35"/>
      <c r="CB16" s="34">
        <f>NAUCZYCIELE!CF14</f>
        <v>0</v>
      </c>
      <c r="CC16" s="35"/>
      <c r="CD16" s="34">
        <f>NAUCZYCIELE!CH14</f>
        <v>0</v>
      </c>
      <c r="CE16" s="35"/>
      <c r="CF16" s="34">
        <f>NAUCZYCIELE!CJ14</f>
        <v>0</v>
      </c>
      <c r="CG16" s="35"/>
      <c r="CH16" s="34">
        <f>NAUCZYCIELE!CL14</f>
        <v>0</v>
      </c>
      <c r="CI16" s="35"/>
      <c r="CJ16" s="34">
        <f>NAUCZYCIELE!CN14</f>
        <v>0</v>
      </c>
      <c r="CK16" s="35"/>
      <c r="CL16" s="34">
        <f>NAUCZYCIELE!CP14</f>
        <v>0</v>
      </c>
      <c r="CM16" s="35"/>
      <c r="CN16" s="34">
        <f>NAUCZYCIELE!CR14</f>
        <v>0</v>
      </c>
      <c r="CO16" s="35"/>
      <c r="CP16" s="34">
        <f>NAUCZYCIELE!CT14</f>
        <v>57</v>
      </c>
      <c r="CQ16" s="35"/>
      <c r="CR16" s="34">
        <f>NAUCZYCIELE!CV14</f>
        <v>58</v>
      </c>
      <c r="CS16" s="35"/>
      <c r="CT16" s="34">
        <f>NAUCZYCIELE!CX14</f>
        <v>0</v>
      </c>
      <c r="CU16" s="35"/>
      <c r="CV16" s="34">
        <f>NAUCZYCIELE!CZ14</f>
        <v>53</v>
      </c>
      <c r="CW16" s="35" t="s">
        <v>368</v>
      </c>
      <c r="CX16" s="34">
        <f>NAUCZYCIELE!DB14</f>
        <v>0</v>
      </c>
      <c r="CY16" s="35"/>
      <c r="CZ16" s="95">
        <v>37</v>
      </c>
      <c r="DA16" s="96" t="str">
        <f t="shared" si="13"/>
        <v/>
      </c>
      <c r="DB16" s="150" t="str">
        <f>IFERROR(HLOOKUP(DB$52,$D16:$CY$52,$CZ16,FALSE),"")</f>
        <v>M.Trz</v>
      </c>
      <c r="DC16" s="106" t="str">
        <f>IFERROR(HLOOKUP(DC$52,$D16:$CY$52,$CZ16,FALSE),"")</f>
        <v>M.Kop</v>
      </c>
      <c r="DD16" s="104" t="str">
        <f>IFERROR(HLOOKUP(DD$52,$D16:$CY$52,$CZ16,FALSE),"")</f>
        <v>A.Wil</v>
      </c>
      <c r="DE16" s="105" t="str">
        <f>IFERROR(HLOOKUP(DE$52,$D16:$CY$52,$CZ16,FALSE),"")</f>
        <v>A.Mat</v>
      </c>
      <c r="DF16" s="104" t="str">
        <f>IFERROR(HLOOKUP(DF$52,$D16:$CY$52,$CZ16,FALSE),"")</f>
        <v>E.Koc</v>
      </c>
      <c r="DG16" s="105" t="str">
        <f>IFERROR(HLOOKUP(DG$52,$D16:$CY$52,$CZ16,FALSE),"")</f>
        <v>D.Kow</v>
      </c>
      <c r="DH16" s="104" t="str">
        <f>IFERROR(HLOOKUP(DH$52,$D16:$CY$52,$CZ16,FALSE),"")</f>
        <v>J.Bag</v>
      </c>
      <c r="DI16" s="105" t="str">
        <f>IFERROR(HLOOKUP(DI$52,$D16:$CY$52,$CZ16,FALSE),"")</f>
        <v>M.Sze</v>
      </c>
      <c r="DJ16" s="104" t="s">
        <v>372</v>
      </c>
      <c r="DK16" s="105" t="s">
        <v>372</v>
      </c>
      <c r="DL16" s="104" t="s">
        <v>372</v>
      </c>
      <c r="DM16" s="105" t="s">
        <v>372</v>
      </c>
      <c r="DN16" s="106" t="str">
        <f>IFERROR(HLOOKUP(DN$52,$D16:$CY$52,$CZ16,FALSE),"")</f>
        <v>M.Jab</v>
      </c>
      <c r="DO16" s="46">
        <v>1</v>
      </c>
      <c r="DP16" s="46">
        <f t="shared" si="9"/>
        <v>9</v>
      </c>
      <c r="DQ16" s="104">
        <f t="shared" si="17"/>
        <v>0</v>
      </c>
      <c r="DR16" s="104"/>
      <c r="DS16" s="104">
        <f t="shared" si="18"/>
        <v>0</v>
      </c>
      <c r="DT16" s="104"/>
      <c r="DU16" s="104">
        <f t="shared" si="18"/>
        <v>1</v>
      </c>
      <c r="DV16" s="104"/>
      <c r="DW16" s="104">
        <f t="shared" si="18"/>
        <v>0</v>
      </c>
      <c r="DX16" s="104"/>
      <c r="DY16" s="104">
        <f t="shared" si="18"/>
        <v>0</v>
      </c>
      <c r="DZ16" s="104"/>
      <c r="EA16" s="104">
        <f t="shared" si="18"/>
        <v>0</v>
      </c>
      <c r="EB16" s="104"/>
      <c r="EC16" s="104">
        <f t="shared" si="18"/>
        <v>0</v>
      </c>
      <c r="ED16" s="104"/>
      <c r="EE16" s="104">
        <f t="shared" si="18"/>
        <v>0</v>
      </c>
      <c r="EF16" s="104"/>
      <c r="EG16" s="104">
        <f t="shared" si="18"/>
        <v>0</v>
      </c>
      <c r="EH16" s="104"/>
      <c r="EI16" s="104">
        <f t="shared" si="18"/>
        <v>0</v>
      </c>
      <c r="EJ16" s="104"/>
      <c r="EK16" s="104">
        <f t="shared" si="18"/>
        <v>0</v>
      </c>
      <c r="EL16" s="104"/>
      <c r="EM16" s="104">
        <f t="shared" si="18"/>
        <v>1</v>
      </c>
      <c r="EN16" s="104"/>
      <c r="EO16" s="104">
        <f t="shared" si="18"/>
        <v>0</v>
      </c>
      <c r="EP16" s="104"/>
      <c r="EQ16" s="104">
        <f t="shared" si="18"/>
        <v>1</v>
      </c>
      <c r="ER16" s="104"/>
      <c r="ES16" s="104">
        <f t="shared" si="18"/>
        <v>1</v>
      </c>
      <c r="ET16" s="104"/>
      <c r="EU16" s="104">
        <f t="shared" si="18"/>
        <v>1</v>
      </c>
      <c r="EV16" s="104"/>
      <c r="EW16" s="104">
        <f t="shared" si="18"/>
        <v>0</v>
      </c>
      <c r="EX16" s="104"/>
      <c r="EY16" s="104">
        <f t="shared" si="18"/>
        <v>0</v>
      </c>
      <c r="EZ16" s="104"/>
      <c r="FA16" s="104">
        <f t="shared" si="18"/>
        <v>0</v>
      </c>
      <c r="FB16" s="104"/>
      <c r="FC16" s="104">
        <f t="shared" si="18"/>
        <v>0</v>
      </c>
      <c r="FD16" s="104"/>
      <c r="FE16" s="104">
        <f t="shared" si="18"/>
        <v>0</v>
      </c>
      <c r="FF16" s="104"/>
      <c r="FG16" s="104">
        <f t="shared" si="18"/>
        <v>0</v>
      </c>
      <c r="FH16" s="104"/>
      <c r="FI16" s="104">
        <f t="shared" si="18"/>
        <v>1</v>
      </c>
      <c r="FJ16" s="104"/>
      <c r="FK16" s="104">
        <f t="shared" si="18"/>
        <v>0</v>
      </c>
      <c r="FL16" s="104"/>
      <c r="FM16" s="104">
        <f t="shared" si="18"/>
        <v>0</v>
      </c>
      <c r="FN16" s="104"/>
      <c r="FO16" s="104">
        <f t="shared" si="18"/>
        <v>0</v>
      </c>
      <c r="FP16" s="104"/>
      <c r="FQ16" s="104">
        <f t="shared" si="18"/>
        <v>0</v>
      </c>
      <c r="FR16" s="104"/>
      <c r="FS16" s="104">
        <f t="shared" si="18"/>
        <v>0</v>
      </c>
      <c r="FT16" s="104"/>
      <c r="FU16" s="104">
        <f t="shared" si="16"/>
        <v>0</v>
      </c>
      <c r="FV16" s="104"/>
      <c r="FW16" s="104">
        <f t="shared" si="16"/>
        <v>0</v>
      </c>
      <c r="FX16" s="104"/>
      <c r="FY16" s="104">
        <f t="shared" si="18"/>
        <v>1</v>
      </c>
      <c r="FZ16" s="104"/>
      <c r="GA16" s="104">
        <f t="shared" si="18"/>
        <v>1</v>
      </c>
      <c r="GB16" s="104"/>
      <c r="GC16" s="104">
        <f t="shared" si="18"/>
        <v>0</v>
      </c>
      <c r="GD16" s="104"/>
      <c r="GE16" s="104">
        <f t="shared" si="18"/>
        <v>0</v>
      </c>
      <c r="GF16" s="104"/>
      <c r="GG16" s="104">
        <f t="shared" si="15"/>
        <v>0</v>
      </c>
      <c r="GH16" s="104"/>
      <c r="GI16" s="104">
        <f t="shared" si="15"/>
        <v>0</v>
      </c>
      <c r="GJ16" s="104"/>
      <c r="GK16" s="104">
        <f t="shared" si="15"/>
        <v>0</v>
      </c>
      <c r="GL16" s="104"/>
      <c r="GM16" s="104">
        <f t="shared" si="15"/>
        <v>0</v>
      </c>
      <c r="GN16" s="104"/>
      <c r="GO16" s="104">
        <f t="shared" si="15"/>
        <v>0</v>
      </c>
      <c r="GP16" s="104"/>
      <c r="GQ16" s="104">
        <f t="shared" si="15"/>
        <v>0</v>
      </c>
      <c r="GR16" s="104"/>
      <c r="GS16" s="104">
        <f t="shared" si="15"/>
        <v>0</v>
      </c>
      <c r="GT16" s="104"/>
      <c r="GU16" s="104">
        <f t="shared" si="15"/>
        <v>0</v>
      </c>
      <c r="GV16" s="104"/>
      <c r="GW16" s="104">
        <f t="shared" si="15"/>
        <v>0</v>
      </c>
      <c r="GX16" s="104"/>
      <c r="GY16" s="104">
        <f t="shared" si="15"/>
        <v>0</v>
      </c>
      <c r="GZ16" s="104"/>
      <c r="HA16" s="104">
        <f t="shared" si="15"/>
        <v>0</v>
      </c>
      <c r="HB16" s="104"/>
      <c r="HC16" s="104">
        <f t="shared" si="15"/>
        <v>0</v>
      </c>
      <c r="HD16" s="104"/>
      <c r="HE16" s="104">
        <f t="shared" si="15"/>
        <v>0</v>
      </c>
      <c r="HF16" s="104"/>
      <c r="HG16" s="104">
        <f t="shared" si="15"/>
        <v>0</v>
      </c>
      <c r="HH16" s="104"/>
      <c r="HI16" s="104">
        <f t="shared" si="15"/>
        <v>1</v>
      </c>
      <c r="HJ16" s="104"/>
      <c r="HK16" s="104">
        <f t="shared" si="15"/>
        <v>0</v>
      </c>
      <c r="HL16" s="104"/>
      <c r="HM16" s="104">
        <f t="shared" si="15"/>
        <v>0</v>
      </c>
      <c r="HN16" s="104"/>
      <c r="HO16" s="104">
        <f t="shared" si="15"/>
        <v>0</v>
      </c>
    </row>
    <row r="17" spans="1:223">
      <c r="A17" s="271"/>
      <c r="B17" s="100">
        <v>5</v>
      </c>
      <c r="C17" s="23" t="s">
        <v>85</v>
      </c>
      <c r="D17" s="34">
        <f>NAUCZYCIELE!H15</f>
        <v>0</v>
      </c>
      <c r="E17" s="35"/>
      <c r="F17" s="34">
        <f>NAUCZYCIELE!J15</f>
        <v>28</v>
      </c>
      <c r="G17" s="35"/>
      <c r="H17" s="34">
        <f>NAUCZYCIELE!L15</f>
        <v>45</v>
      </c>
      <c r="I17" s="35" t="s">
        <v>373</v>
      </c>
      <c r="J17" s="34">
        <f>NAUCZYCIELE!N15</f>
        <v>56</v>
      </c>
      <c r="K17" s="35"/>
      <c r="L17" s="34" t="str">
        <f>NAUCZYCIELE!P15</f>
        <v>s</v>
      </c>
      <c r="M17" s="35"/>
      <c r="N17" s="34">
        <f>NAUCZYCIELE!R15</f>
        <v>54</v>
      </c>
      <c r="O17" s="35"/>
      <c r="P17" s="34">
        <f>NAUCZYCIELE!T15</f>
        <v>47</v>
      </c>
      <c r="Q17" s="35"/>
      <c r="R17" s="34">
        <f>NAUCZYCIELE!V15</f>
        <v>0</v>
      </c>
      <c r="S17" s="35"/>
      <c r="T17" s="34">
        <f>NAUCZYCIELE!X15</f>
        <v>35</v>
      </c>
      <c r="U17" s="35"/>
      <c r="V17" s="34">
        <f>NAUCZYCIELE!Z15</f>
        <v>0</v>
      </c>
      <c r="W17" s="35"/>
      <c r="X17" s="34">
        <f>NAUCZYCIELE!AB15</f>
        <v>46</v>
      </c>
      <c r="Y17" s="35"/>
      <c r="Z17" s="34" t="str">
        <f>NAUCZYCIELE!AD15</f>
        <v>s</v>
      </c>
      <c r="AA17" s="35" t="s">
        <v>375</v>
      </c>
      <c r="AB17" s="34">
        <f>NAUCZYCIELE!AF15</f>
        <v>29</v>
      </c>
      <c r="AC17" s="35"/>
      <c r="AD17" s="34">
        <f>NAUCZYCIELE!AH15</f>
        <v>50</v>
      </c>
      <c r="AE17" s="35" t="s">
        <v>369</v>
      </c>
      <c r="AF17" s="34">
        <f>NAUCZYCIELE!AJ15</f>
        <v>15</v>
      </c>
      <c r="AG17" s="35" t="s">
        <v>151</v>
      </c>
      <c r="AH17" s="34">
        <f>NAUCZYCIELE!AL15</f>
        <v>27</v>
      </c>
      <c r="AI17" s="35" t="s">
        <v>367</v>
      </c>
      <c r="AJ17" s="34">
        <f>NAUCZYCIELE!AN15</f>
        <v>0</v>
      </c>
      <c r="AK17" s="35"/>
      <c r="AL17" s="34">
        <f>NAUCZYCIELE!AP15</f>
        <v>25</v>
      </c>
      <c r="AM17" s="35"/>
      <c r="AN17" s="34">
        <f>NAUCZYCIELE!AR15</f>
        <v>14</v>
      </c>
      <c r="AO17" s="35"/>
      <c r="AP17" s="34">
        <f>NAUCZYCIELE!AT15</f>
        <v>0</v>
      </c>
      <c r="AQ17" s="35"/>
      <c r="AR17" s="34">
        <f>NAUCZYCIELE!AV15</f>
        <v>0</v>
      </c>
      <c r="AS17" s="35"/>
      <c r="AT17" s="34">
        <f>NAUCZYCIELE!AX15</f>
        <v>49</v>
      </c>
      <c r="AU17" s="35"/>
      <c r="AV17" s="34">
        <f>NAUCZYCIELE!AZ15</f>
        <v>0</v>
      </c>
      <c r="AW17" s="35" t="s">
        <v>370</v>
      </c>
      <c r="AX17" s="34">
        <f>NAUCZYCIELE!BB15</f>
        <v>53</v>
      </c>
      <c r="AY17" s="35"/>
      <c r="AZ17" s="34">
        <f>NAUCZYCIELE!BD15</f>
        <v>16</v>
      </c>
      <c r="BA17" s="35" t="s">
        <v>366</v>
      </c>
      <c r="BB17" s="34">
        <f>NAUCZYCIELE!BF15</f>
        <v>0</v>
      </c>
      <c r="BC17" s="35"/>
      <c r="BD17" s="34">
        <f>NAUCZYCIELE!BH15</f>
        <v>0</v>
      </c>
      <c r="BE17" s="35"/>
      <c r="BF17" s="34">
        <f>NAUCZYCIELE!BJ15</f>
        <v>8</v>
      </c>
      <c r="BG17" s="35"/>
      <c r="BH17" s="34" t="str">
        <f>NAUCZYCIELE!BL15</f>
        <v>s</v>
      </c>
      <c r="BI17" s="35"/>
      <c r="BJ17" s="34">
        <f>NAUCZYCIELE!BN15</f>
        <v>0</v>
      </c>
      <c r="BK17" s="35"/>
      <c r="BL17" s="34">
        <f>NAUCZYCIELE!BP15</f>
        <v>55</v>
      </c>
      <c r="BM17" s="35" t="s">
        <v>374</v>
      </c>
      <c r="BN17" s="34">
        <f>NAUCZYCIELE!BR15</f>
        <v>0</v>
      </c>
      <c r="BO17" s="35"/>
      <c r="BP17" s="34">
        <f>NAUCZYCIELE!BT15</f>
        <v>0</v>
      </c>
      <c r="BQ17" s="35"/>
      <c r="BR17" s="34">
        <f>NAUCZYCIELE!BV15</f>
        <v>19</v>
      </c>
      <c r="BS17" s="35"/>
      <c r="BT17" s="34">
        <f>NAUCZYCIELE!BX15</f>
        <v>0</v>
      </c>
      <c r="BU17" s="35"/>
      <c r="BV17" s="34">
        <f>NAUCZYCIELE!BZ15</f>
        <v>58</v>
      </c>
      <c r="BW17" s="35"/>
      <c r="BX17" s="34">
        <f>NAUCZYCIELE!CB15</f>
        <v>0</v>
      </c>
      <c r="BY17" s="35"/>
      <c r="BZ17" s="34">
        <f>NAUCZYCIELE!CD15</f>
        <v>0</v>
      </c>
      <c r="CA17" s="35"/>
      <c r="CB17" s="34">
        <f>NAUCZYCIELE!CF15</f>
        <v>0</v>
      </c>
      <c r="CC17" s="35"/>
      <c r="CD17" s="34">
        <f>NAUCZYCIELE!CH15</f>
        <v>0</v>
      </c>
      <c r="CE17" s="35"/>
      <c r="CF17" s="34">
        <f>NAUCZYCIELE!CJ15</f>
        <v>0</v>
      </c>
      <c r="CG17" s="35"/>
      <c r="CH17" s="34">
        <f>NAUCZYCIELE!CL15</f>
        <v>0</v>
      </c>
      <c r="CI17" s="35"/>
      <c r="CJ17" s="34">
        <f>NAUCZYCIELE!CN15</f>
        <v>0</v>
      </c>
      <c r="CK17" s="35"/>
      <c r="CL17" s="34">
        <f>NAUCZYCIELE!CP15</f>
        <v>0</v>
      </c>
      <c r="CM17" s="35"/>
      <c r="CN17" s="34">
        <f>NAUCZYCIELE!CR15</f>
        <v>0</v>
      </c>
      <c r="CO17" s="35"/>
      <c r="CP17" s="34">
        <f>NAUCZYCIELE!CT15</f>
        <v>57</v>
      </c>
      <c r="CQ17" s="35"/>
      <c r="CR17" s="34">
        <f>NAUCZYCIELE!CV15</f>
        <v>0</v>
      </c>
      <c r="CS17" s="35"/>
      <c r="CT17" s="34">
        <f>NAUCZYCIELE!CX15</f>
        <v>0</v>
      </c>
      <c r="CU17" s="35"/>
      <c r="CV17" s="34">
        <f>NAUCZYCIELE!CZ15</f>
        <v>48</v>
      </c>
      <c r="CW17" s="35" t="s">
        <v>368</v>
      </c>
      <c r="CX17" s="34">
        <f>NAUCZYCIELE!DB15</f>
        <v>0</v>
      </c>
      <c r="CY17" s="35"/>
      <c r="CZ17" s="95">
        <v>36</v>
      </c>
      <c r="DA17" s="96" t="str">
        <f t="shared" si="13"/>
        <v/>
      </c>
      <c r="DB17" s="150" t="str">
        <f>IFERROR(HLOOKUP(DB$52,$D17:$CY$52,$CZ17,FALSE),"")</f>
        <v>K.Pap</v>
      </c>
      <c r="DC17" s="106" t="str">
        <f>IFERROR(HLOOKUP(DC$52,$D17:$CY$52,$CZ17,FALSE),"")</f>
        <v>M.Kop</v>
      </c>
      <c r="DD17" s="104" t="str">
        <f>IFERROR(HLOOKUP(DD$52,$D17:$CY$52,$CZ17,FALSE),"")</f>
        <v>A.Wil</v>
      </c>
      <c r="DE17" s="105" t="str">
        <f>IFERROR(HLOOKUP(DE$52,$D17:$CY$52,$CZ17,FALSE),"")</f>
        <v>A.Mat</v>
      </c>
      <c r="DF17" s="104" t="str">
        <f>IFERROR(HLOOKUP(DF$52,$D17:$CY$52,$CZ17,FALSE),"")</f>
        <v>E.Koc</v>
      </c>
      <c r="DG17" s="105" t="str">
        <f>IFERROR(HLOOKUP(DG$52,$D17:$CY$52,$CZ17,FALSE),"")</f>
        <v>D.Kow</v>
      </c>
      <c r="DH17" s="104" t="str">
        <f>IFERROR(HLOOKUP(DH$52,$D17:$CY$52,$CZ17,FALSE),"")</f>
        <v>J.Bag</v>
      </c>
      <c r="DI17" s="105" t="str">
        <f>IFERROR(HLOOKUP(DI$52,$D17:$CY$52,$CZ17,FALSE),"")</f>
        <v>M.Sze</v>
      </c>
      <c r="DJ17" s="104" t="s">
        <v>372</v>
      </c>
      <c r="DK17" s="105" t="s">
        <v>372</v>
      </c>
      <c r="DL17" s="104" t="s">
        <v>372</v>
      </c>
      <c r="DM17" s="105" t="s">
        <v>372</v>
      </c>
      <c r="DN17" s="106" t="str">
        <f>IFERROR(HLOOKUP(DN$52,$D17:$CY$52,$CZ17,FALSE),"")</f>
        <v>M.Jab</v>
      </c>
      <c r="DO17" s="46">
        <v>1</v>
      </c>
      <c r="DP17" s="46">
        <f t="shared" si="9"/>
        <v>9</v>
      </c>
      <c r="DQ17" s="104">
        <f t="shared" si="17"/>
        <v>0</v>
      </c>
      <c r="DR17" s="104"/>
      <c r="DS17" s="104">
        <f t="shared" si="18"/>
        <v>0</v>
      </c>
      <c r="DT17" s="104"/>
      <c r="DU17" s="104">
        <f t="shared" si="18"/>
        <v>1</v>
      </c>
      <c r="DV17" s="104"/>
      <c r="DW17" s="104">
        <f t="shared" si="18"/>
        <v>0</v>
      </c>
      <c r="DX17" s="104"/>
      <c r="DY17" s="104">
        <f t="shared" si="18"/>
        <v>0</v>
      </c>
      <c r="DZ17" s="104"/>
      <c r="EA17" s="104">
        <f t="shared" si="18"/>
        <v>0</v>
      </c>
      <c r="EB17" s="104"/>
      <c r="EC17" s="104">
        <f t="shared" si="18"/>
        <v>0</v>
      </c>
      <c r="ED17" s="104"/>
      <c r="EE17" s="104">
        <f t="shared" si="18"/>
        <v>0</v>
      </c>
      <c r="EF17" s="104"/>
      <c r="EG17" s="104">
        <f t="shared" si="18"/>
        <v>0</v>
      </c>
      <c r="EH17" s="104"/>
      <c r="EI17" s="104">
        <f t="shared" si="18"/>
        <v>0</v>
      </c>
      <c r="EJ17" s="104"/>
      <c r="EK17" s="104">
        <f t="shared" si="18"/>
        <v>0</v>
      </c>
      <c r="EL17" s="104"/>
      <c r="EM17" s="104">
        <f t="shared" si="18"/>
        <v>1</v>
      </c>
      <c r="EN17" s="104"/>
      <c r="EO17" s="104">
        <f t="shared" si="18"/>
        <v>0</v>
      </c>
      <c r="EP17" s="104"/>
      <c r="EQ17" s="104">
        <f t="shared" si="18"/>
        <v>1</v>
      </c>
      <c r="ER17" s="104"/>
      <c r="ES17" s="104">
        <f t="shared" si="18"/>
        <v>1</v>
      </c>
      <c r="ET17" s="104"/>
      <c r="EU17" s="104">
        <f t="shared" si="18"/>
        <v>1</v>
      </c>
      <c r="EV17" s="104"/>
      <c r="EW17" s="104">
        <f t="shared" si="18"/>
        <v>0</v>
      </c>
      <c r="EX17" s="104"/>
      <c r="EY17" s="104">
        <f t="shared" si="18"/>
        <v>0</v>
      </c>
      <c r="EZ17" s="104"/>
      <c r="FA17" s="104">
        <f t="shared" si="18"/>
        <v>0</v>
      </c>
      <c r="FB17" s="104"/>
      <c r="FC17" s="104">
        <f t="shared" si="18"/>
        <v>0</v>
      </c>
      <c r="FD17" s="104"/>
      <c r="FE17" s="104">
        <f t="shared" si="18"/>
        <v>0</v>
      </c>
      <c r="FF17" s="104"/>
      <c r="FG17" s="104">
        <f t="shared" si="18"/>
        <v>0</v>
      </c>
      <c r="FH17" s="104"/>
      <c r="FI17" s="104">
        <f t="shared" si="18"/>
        <v>1</v>
      </c>
      <c r="FJ17" s="104"/>
      <c r="FK17" s="104">
        <f t="shared" si="18"/>
        <v>0</v>
      </c>
      <c r="FL17" s="104"/>
      <c r="FM17" s="104">
        <f t="shared" si="18"/>
        <v>1</v>
      </c>
      <c r="FN17" s="104"/>
      <c r="FO17" s="104">
        <f t="shared" si="18"/>
        <v>0</v>
      </c>
      <c r="FP17" s="104"/>
      <c r="FQ17" s="104">
        <f t="shared" si="18"/>
        <v>0</v>
      </c>
      <c r="FR17" s="104"/>
      <c r="FS17" s="104">
        <f t="shared" si="18"/>
        <v>0</v>
      </c>
      <c r="FT17" s="104"/>
      <c r="FU17" s="104">
        <f t="shared" si="16"/>
        <v>0</v>
      </c>
      <c r="FV17" s="104"/>
      <c r="FW17" s="104">
        <f t="shared" si="16"/>
        <v>0</v>
      </c>
      <c r="FX17" s="104"/>
      <c r="FY17" s="104">
        <f t="shared" si="18"/>
        <v>1</v>
      </c>
      <c r="FZ17" s="104"/>
      <c r="GA17" s="104">
        <f t="shared" si="18"/>
        <v>0</v>
      </c>
      <c r="GB17" s="104"/>
      <c r="GC17" s="104">
        <f t="shared" si="18"/>
        <v>0</v>
      </c>
      <c r="GD17" s="104"/>
      <c r="GE17" s="104">
        <f t="shared" si="18"/>
        <v>0</v>
      </c>
      <c r="GF17" s="104"/>
      <c r="GG17" s="104">
        <f t="shared" si="15"/>
        <v>0</v>
      </c>
      <c r="GH17" s="104"/>
      <c r="GI17" s="104">
        <f t="shared" si="15"/>
        <v>0</v>
      </c>
      <c r="GJ17" s="104"/>
      <c r="GK17" s="104">
        <f t="shared" si="15"/>
        <v>0</v>
      </c>
      <c r="GL17" s="104"/>
      <c r="GM17" s="104">
        <f t="shared" si="15"/>
        <v>0</v>
      </c>
      <c r="GN17" s="104"/>
      <c r="GO17" s="104">
        <f t="shared" si="15"/>
        <v>0</v>
      </c>
      <c r="GP17" s="104"/>
      <c r="GQ17" s="104">
        <f t="shared" si="15"/>
        <v>0</v>
      </c>
      <c r="GR17" s="104"/>
      <c r="GS17" s="104">
        <f t="shared" si="15"/>
        <v>0</v>
      </c>
      <c r="GT17" s="104"/>
      <c r="GU17" s="104">
        <f t="shared" si="15"/>
        <v>0</v>
      </c>
      <c r="GV17" s="104"/>
      <c r="GW17" s="104">
        <f t="shared" si="15"/>
        <v>0</v>
      </c>
      <c r="GX17" s="104"/>
      <c r="GY17" s="104">
        <f t="shared" si="15"/>
        <v>0</v>
      </c>
      <c r="GZ17" s="104"/>
      <c r="HA17" s="104">
        <f t="shared" si="15"/>
        <v>0</v>
      </c>
      <c r="HB17" s="104"/>
      <c r="HC17" s="104">
        <f t="shared" si="15"/>
        <v>0</v>
      </c>
      <c r="HD17" s="104"/>
      <c r="HE17" s="104">
        <f t="shared" si="15"/>
        <v>0</v>
      </c>
      <c r="HF17" s="104"/>
      <c r="HG17" s="104">
        <f t="shared" si="15"/>
        <v>0</v>
      </c>
      <c r="HH17" s="104"/>
      <c r="HI17" s="104">
        <f t="shared" si="15"/>
        <v>1</v>
      </c>
      <c r="HJ17" s="104"/>
      <c r="HK17" s="104">
        <f t="shared" si="15"/>
        <v>0</v>
      </c>
      <c r="HL17" s="104"/>
      <c r="HM17" s="104">
        <f t="shared" si="15"/>
        <v>0</v>
      </c>
      <c r="HN17" s="104"/>
      <c r="HO17" s="104">
        <f t="shared" si="15"/>
        <v>0</v>
      </c>
    </row>
    <row r="18" spans="1:223">
      <c r="A18" s="271"/>
      <c r="B18" s="100">
        <v>6</v>
      </c>
      <c r="C18" s="23" t="s">
        <v>91</v>
      </c>
      <c r="D18" s="34">
        <f>NAUCZYCIELE!H16</f>
        <v>0</v>
      </c>
      <c r="E18" s="35"/>
      <c r="F18" s="34">
        <f>NAUCZYCIELE!J16</f>
        <v>28</v>
      </c>
      <c r="G18" s="35"/>
      <c r="H18" s="34">
        <f>NAUCZYCIELE!L16</f>
        <v>27</v>
      </c>
      <c r="I18" s="35" t="s">
        <v>373</v>
      </c>
      <c r="J18" s="34">
        <f>NAUCZYCIELE!N16</f>
        <v>0</v>
      </c>
      <c r="K18" s="35"/>
      <c r="L18" s="34" t="str">
        <f>NAUCZYCIELE!P16</f>
        <v>s</v>
      </c>
      <c r="M18" s="35"/>
      <c r="N18" s="34">
        <f>NAUCZYCIELE!R16</f>
        <v>29</v>
      </c>
      <c r="O18" s="35" t="s">
        <v>367</v>
      </c>
      <c r="P18" s="34">
        <f>NAUCZYCIELE!T16</f>
        <v>16</v>
      </c>
      <c r="Q18" s="35"/>
      <c r="R18" s="34">
        <f>NAUCZYCIELE!V16</f>
        <v>0</v>
      </c>
      <c r="S18" s="35"/>
      <c r="T18" s="34">
        <f>NAUCZYCIELE!X16</f>
        <v>0</v>
      </c>
      <c r="U18" s="35"/>
      <c r="V18" s="34">
        <f>NAUCZYCIELE!Z16</f>
        <v>0</v>
      </c>
      <c r="W18" s="35"/>
      <c r="X18" s="34">
        <f>NAUCZYCIELE!AB16</f>
        <v>46</v>
      </c>
      <c r="Y18" s="35"/>
      <c r="Z18" s="34" t="str">
        <f>NAUCZYCIELE!AD16</f>
        <v>s</v>
      </c>
      <c r="AA18" s="35" t="s">
        <v>375</v>
      </c>
      <c r="AB18" s="34">
        <f>NAUCZYCIELE!AF16</f>
        <v>50</v>
      </c>
      <c r="AC18" s="35"/>
      <c r="AD18" s="34">
        <f>NAUCZYCIELE!AH16</f>
        <v>49</v>
      </c>
      <c r="AE18" s="35" t="s">
        <v>369</v>
      </c>
      <c r="AF18" s="34">
        <f>NAUCZYCIELE!AJ16</f>
        <v>15</v>
      </c>
      <c r="AG18" s="35"/>
      <c r="AH18" s="34">
        <f>NAUCZYCIELE!AL16</f>
        <v>45</v>
      </c>
      <c r="AI18" s="35"/>
      <c r="AJ18" s="34">
        <f>NAUCZYCIELE!AN16</f>
        <v>0</v>
      </c>
      <c r="AK18" s="35"/>
      <c r="AL18" s="34">
        <f>NAUCZYCIELE!AP16</f>
        <v>35</v>
      </c>
      <c r="AM18" s="35"/>
      <c r="AN18" s="34">
        <f>NAUCZYCIELE!AR16</f>
        <v>0</v>
      </c>
      <c r="AO18" s="35"/>
      <c r="AP18" s="34">
        <f>NAUCZYCIELE!AT16</f>
        <v>0</v>
      </c>
      <c r="AQ18" s="35"/>
      <c r="AR18" s="34">
        <f>NAUCZYCIELE!AV16</f>
        <v>0</v>
      </c>
      <c r="AS18" s="35"/>
      <c r="AT18" s="34">
        <f>NAUCZYCIELE!AX16</f>
        <v>0</v>
      </c>
      <c r="AU18" s="35"/>
      <c r="AV18" s="34">
        <f>NAUCZYCIELE!AZ16</f>
        <v>25</v>
      </c>
      <c r="AW18" s="35" t="s">
        <v>370</v>
      </c>
      <c r="AX18" s="34">
        <f>NAUCZYCIELE!BB16</f>
        <v>53</v>
      </c>
      <c r="AY18" s="35"/>
      <c r="AZ18" s="34">
        <f>NAUCZYCIELE!BD16</f>
        <v>0</v>
      </c>
      <c r="BA18" s="35"/>
      <c r="BB18" s="34">
        <f>NAUCZYCIELE!BF16</f>
        <v>0</v>
      </c>
      <c r="BC18" s="35"/>
      <c r="BD18" s="34">
        <f>NAUCZYCIELE!BH16</f>
        <v>0</v>
      </c>
      <c r="BE18" s="35"/>
      <c r="BF18" s="34">
        <f>NAUCZYCIELE!BJ16</f>
        <v>0</v>
      </c>
      <c r="BG18" s="35"/>
      <c r="BH18" s="34" t="str">
        <f>NAUCZYCIELE!BL16</f>
        <v>s</v>
      </c>
      <c r="BI18" s="35"/>
      <c r="BJ18" s="34">
        <f>NAUCZYCIELE!BN16</f>
        <v>55</v>
      </c>
      <c r="BK18" s="35"/>
      <c r="BL18" s="34">
        <f>NAUCZYCIELE!BP16</f>
        <v>56</v>
      </c>
      <c r="BM18" s="35" t="s">
        <v>374</v>
      </c>
      <c r="BN18" s="34">
        <f>NAUCZYCIELE!BR16</f>
        <v>0</v>
      </c>
      <c r="BO18" s="35"/>
      <c r="BP18" s="34">
        <f>NAUCZYCIELE!BT16</f>
        <v>0</v>
      </c>
      <c r="BQ18" s="35"/>
      <c r="BR18" s="34">
        <f>NAUCZYCIELE!BV16</f>
        <v>19</v>
      </c>
      <c r="BS18" s="35" t="s">
        <v>151</v>
      </c>
      <c r="BT18" s="34">
        <f>NAUCZYCIELE!BX16</f>
        <v>54</v>
      </c>
      <c r="BU18" s="35"/>
      <c r="BV18" s="34">
        <f>NAUCZYCIELE!BZ16</f>
        <v>58</v>
      </c>
      <c r="BW18" s="35"/>
      <c r="BX18" s="34">
        <f>NAUCZYCIELE!CB16</f>
        <v>0</v>
      </c>
      <c r="BY18" s="35"/>
      <c r="BZ18" s="34">
        <f>NAUCZYCIELE!CD16</f>
        <v>0</v>
      </c>
      <c r="CA18" s="35"/>
      <c r="CB18" s="34">
        <f>NAUCZYCIELE!CF16</f>
        <v>0</v>
      </c>
      <c r="CC18" s="35"/>
      <c r="CD18" s="34">
        <f>NAUCZYCIELE!CH16</f>
        <v>14</v>
      </c>
      <c r="CE18" s="35" t="s">
        <v>366</v>
      </c>
      <c r="CF18" s="34">
        <f>NAUCZYCIELE!CJ16</f>
        <v>0</v>
      </c>
      <c r="CG18" s="35"/>
      <c r="CH18" s="34">
        <f>NAUCZYCIELE!CL16</f>
        <v>0</v>
      </c>
      <c r="CI18" s="35"/>
      <c r="CJ18" s="34">
        <f>NAUCZYCIELE!CN16</f>
        <v>0</v>
      </c>
      <c r="CK18" s="35"/>
      <c r="CL18" s="34">
        <f>NAUCZYCIELE!CP16</f>
        <v>0</v>
      </c>
      <c r="CM18" s="35"/>
      <c r="CN18" s="34">
        <f>NAUCZYCIELE!CR16</f>
        <v>8</v>
      </c>
      <c r="CO18" s="35"/>
      <c r="CP18" s="34">
        <f>NAUCZYCIELE!CT16</f>
        <v>57</v>
      </c>
      <c r="CQ18" s="35"/>
      <c r="CR18" s="34">
        <f>NAUCZYCIELE!CV16</f>
        <v>0</v>
      </c>
      <c r="CS18" s="35"/>
      <c r="CT18" s="34">
        <f>NAUCZYCIELE!CX16</f>
        <v>0</v>
      </c>
      <c r="CU18" s="35"/>
      <c r="CV18" s="34">
        <f>NAUCZYCIELE!CZ16</f>
        <v>48</v>
      </c>
      <c r="CW18" s="35" t="s">
        <v>368</v>
      </c>
      <c r="CX18" s="34">
        <f>NAUCZYCIELE!DB16</f>
        <v>0</v>
      </c>
      <c r="CY18" s="35"/>
      <c r="CZ18" s="95">
        <v>35</v>
      </c>
      <c r="DA18" s="96" t="str">
        <f t="shared" si="13"/>
        <v/>
      </c>
      <c r="DB18" s="150" t="str">
        <f>IFERROR(HLOOKUP(DB$52,$D18:$CY$52,$CZ18,FALSE),"")</f>
        <v>D.Gra</v>
      </c>
      <c r="DC18" s="106" t="str">
        <f>IFERROR(HLOOKUP(DC$52,$D18:$CY$52,$CZ18,FALSE),"")</f>
        <v xml:space="preserve">s.M. </v>
      </c>
      <c r="DD18" s="104" t="str">
        <f>IFERROR(HLOOKUP(DD$52,$D18:$CY$52,$CZ18,FALSE),"")</f>
        <v>A.Wil</v>
      </c>
      <c r="DE18" s="105" t="str">
        <f>IFERROR(HLOOKUP(DE$52,$D18:$CY$52,$CZ18,FALSE),"")</f>
        <v>A.Mat</v>
      </c>
      <c r="DF18" s="104" t="str">
        <f>IFERROR(HLOOKUP(DF$52,$D18:$CY$52,$CZ18,FALSE),"")</f>
        <v>E.Koc</v>
      </c>
      <c r="DG18" s="105" t="str">
        <f>IFERROR(HLOOKUP(DG$52,$D18:$CY$52,$CZ18,FALSE),"")</f>
        <v>K.Bła</v>
      </c>
      <c r="DH18" s="104" t="str">
        <f>IFERROR(HLOOKUP(DH$52,$D18:$CY$52,$CZ18,FALSE),"")</f>
        <v>J.Bag</v>
      </c>
      <c r="DI18" s="105" t="str">
        <f>IFERROR(HLOOKUP(DI$52,$D18:$CY$52,$CZ18,FALSE),"")</f>
        <v>M.Sze</v>
      </c>
      <c r="DJ18" s="104" t="s">
        <v>372</v>
      </c>
      <c r="DK18" s="105" t="s">
        <v>372</v>
      </c>
      <c r="DL18" s="104" t="s">
        <v>372</v>
      </c>
      <c r="DM18" s="105" t="s">
        <v>372</v>
      </c>
      <c r="DN18" s="106" t="str">
        <f>IFERROR(HLOOKUP(DN$52,$D18:$CY$52,$CZ18,FALSE),"")</f>
        <v>M.Jab</v>
      </c>
      <c r="DO18" s="46">
        <v>2</v>
      </c>
      <c r="DP18" s="46">
        <f t="shared" si="9"/>
        <v>18</v>
      </c>
      <c r="DQ18" s="104">
        <f t="shared" si="17"/>
        <v>0</v>
      </c>
      <c r="DR18" s="104"/>
      <c r="DS18" s="104">
        <f t="shared" si="18"/>
        <v>0</v>
      </c>
      <c r="DT18" s="104"/>
      <c r="DU18" s="104">
        <f t="shared" si="18"/>
        <v>2</v>
      </c>
      <c r="DV18" s="104"/>
      <c r="DW18" s="104">
        <f t="shared" si="18"/>
        <v>0</v>
      </c>
      <c r="DX18" s="104"/>
      <c r="DY18" s="104">
        <f t="shared" si="18"/>
        <v>0</v>
      </c>
      <c r="DZ18" s="104"/>
      <c r="EA18" s="104">
        <f t="shared" si="18"/>
        <v>2</v>
      </c>
      <c r="EB18" s="104"/>
      <c r="EC18" s="104">
        <f t="shared" si="18"/>
        <v>0</v>
      </c>
      <c r="ED18" s="104"/>
      <c r="EE18" s="104">
        <f t="shared" si="18"/>
        <v>0</v>
      </c>
      <c r="EF18" s="104"/>
      <c r="EG18" s="104">
        <f t="shared" si="18"/>
        <v>0</v>
      </c>
      <c r="EH18" s="104"/>
      <c r="EI18" s="104">
        <f t="shared" si="18"/>
        <v>0</v>
      </c>
      <c r="EJ18" s="104"/>
      <c r="EK18" s="104">
        <f t="shared" si="18"/>
        <v>0</v>
      </c>
      <c r="EL18" s="104"/>
      <c r="EM18" s="104">
        <f t="shared" si="18"/>
        <v>2</v>
      </c>
      <c r="EN18" s="104"/>
      <c r="EO18" s="104">
        <f t="shared" si="18"/>
        <v>0</v>
      </c>
      <c r="EP18" s="104"/>
      <c r="EQ18" s="104">
        <f t="shared" si="18"/>
        <v>2</v>
      </c>
      <c r="ER18" s="104"/>
      <c r="ES18" s="104">
        <f t="shared" si="18"/>
        <v>0</v>
      </c>
      <c r="ET18" s="104"/>
      <c r="EU18" s="104">
        <f t="shared" si="18"/>
        <v>0</v>
      </c>
      <c r="EV18" s="104"/>
      <c r="EW18" s="104">
        <f t="shared" si="18"/>
        <v>0</v>
      </c>
      <c r="EX18" s="104"/>
      <c r="EY18" s="104">
        <f t="shared" si="18"/>
        <v>0</v>
      </c>
      <c r="EZ18" s="104"/>
      <c r="FA18" s="104">
        <f t="shared" si="18"/>
        <v>0</v>
      </c>
      <c r="FB18" s="104"/>
      <c r="FC18" s="104">
        <f t="shared" si="18"/>
        <v>0</v>
      </c>
      <c r="FD18" s="104"/>
      <c r="FE18" s="104">
        <f t="shared" si="18"/>
        <v>0</v>
      </c>
      <c r="FF18" s="104"/>
      <c r="FG18" s="104">
        <f t="shared" si="18"/>
        <v>0</v>
      </c>
      <c r="FH18" s="104"/>
      <c r="FI18" s="104">
        <f t="shared" si="18"/>
        <v>2</v>
      </c>
      <c r="FJ18" s="104"/>
      <c r="FK18" s="104">
        <f t="shared" si="18"/>
        <v>0</v>
      </c>
      <c r="FL18" s="104"/>
      <c r="FM18" s="104">
        <f t="shared" si="18"/>
        <v>0</v>
      </c>
      <c r="FN18" s="104"/>
      <c r="FO18" s="104">
        <f t="shared" si="18"/>
        <v>0</v>
      </c>
      <c r="FP18" s="104"/>
      <c r="FQ18" s="104">
        <f t="shared" si="18"/>
        <v>0</v>
      </c>
      <c r="FR18" s="104"/>
      <c r="FS18" s="104">
        <f t="shared" si="18"/>
        <v>0</v>
      </c>
      <c r="FT18" s="104"/>
      <c r="FU18" s="104">
        <f t="shared" si="16"/>
        <v>0</v>
      </c>
      <c r="FV18" s="104"/>
      <c r="FW18" s="104">
        <f t="shared" si="16"/>
        <v>0</v>
      </c>
      <c r="FX18" s="104"/>
      <c r="FY18" s="104">
        <f t="shared" si="18"/>
        <v>2</v>
      </c>
      <c r="FZ18" s="104"/>
      <c r="GA18" s="104">
        <f t="shared" si="18"/>
        <v>0</v>
      </c>
      <c r="GB18" s="104"/>
      <c r="GC18" s="104">
        <f t="shared" si="18"/>
        <v>0</v>
      </c>
      <c r="GD18" s="104"/>
      <c r="GE18" s="104">
        <f t="shared" si="18"/>
        <v>2</v>
      </c>
      <c r="GF18" s="104"/>
      <c r="GG18" s="104">
        <f t="shared" si="15"/>
        <v>0</v>
      </c>
      <c r="GH18" s="104"/>
      <c r="GI18" s="104">
        <f t="shared" si="15"/>
        <v>0</v>
      </c>
      <c r="GJ18" s="104"/>
      <c r="GK18" s="104">
        <f t="shared" si="15"/>
        <v>0</v>
      </c>
      <c r="GL18" s="104"/>
      <c r="GM18" s="104">
        <f t="shared" si="15"/>
        <v>0</v>
      </c>
      <c r="GN18" s="104"/>
      <c r="GO18" s="104">
        <f t="shared" si="15"/>
        <v>0</v>
      </c>
      <c r="GP18" s="104"/>
      <c r="GQ18" s="104">
        <f t="shared" si="15"/>
        <v>2</v>
      </c>
      <c r="GR18" s="104"/>
      <c r="GS18" s="104">
        <f t="shared" si="15"/>
        <v>0</v>
      </c>
      <c r="GT18" s="104"/>
      <c r="GU18" s="104">
        <f t="shared" si="15"/>
        <v>0</v>
      </c>
      <c r="GV18" s="104"/>
      <c r="GW18" s="104">
        <f t="shared" si="15"/>
        <v>0</v>
      </c>
      <c r="GX18" s="104"/>
      <c r="GY18" s="104">
        <f t="shared" si="15"/>
        <v>0</v>
      </c>
      <c r="GZ18" s="104"/>
      <c r="HA18" s="104">
        <f t="shared" si="15"/>
        <v>0</v>
      </c>
      <c r="HB18" s="104"/>
      <c r="HC18" s="104">
        <f t="shared" si="15"/>
        <v>0</v>
      </c>
      <c r="HD18" s="104"/>
      <c r="HE18" s="104">
        <f t="shared" si="15"/>
        <v>0</v>
      </c>
      <c r="HF18" s="104"/>
      <c r="HG18" s="104">
        <f t="shared" si="15"/>
        <v>0</v>
      </c>
      <c r="HH18" s="104"/>
      <c r="HI18" s="104">
        <f t="shared" si="15"/>
        <v>2</v>
      </c>
      <c r="HJ18" s="104"/>
      <c r="HK18" s="104">
        <f t="shared" si="15"/>
        <v>0</v>
      </c>
      <c r="HL18" s="104"/>
      <c r="HM18" s="104">
        <f t="shared" si="15"/>
        <v>0</v>
      </c>
      <c r="HN18" s="104"/>
      <c r="HO18" s="104">
        <f t="shared" si="15"/>
        <v>0</v>
      </c>
    </row>
    <row r="19" spans="1:223">
      <c r="A19" s="271"/>
      <c r="B19" s="100">
        <v>7</v>
      </c>
      <c r="C19" s="23" t="s">
        <v>97</v>
      </c>
      <c r="D19" s="34">
        <f>NAUCZYCIELE!H17</f>
        <v>0</v>
      </c>
      <c r="E19" s="35"/>
      <c r="F19" s="34">
        <f>NAUCZYCIELE!J17</f>
        <v>28</v>
      </c>
      <c r="G19" s="35"/>
      <c r="H19" s="34">
        <f>NAUCZYCIELE!L17</f>
        <v>48</v>
      </c>
      <c r="I19" s="35"/>
      <c r="J19" s="34">
        <f>NAUCZYCIELE!N17</f>
        <v>0</v>
      </c>
      <c r="K19" s="35"/>
      <c r="L19" s="34" t="str">
        <f>NAUCZYCIELE!P17</f>
        <v>s</v>
      </c>
      <c r="M19" s="35"/>
      <c r="N19" s="34">
        <f>NAUCZYCIELE!R17</f>
        <v>29</v>
      </c>
      <c r="O19" s="35" t="s">
        <v>367</v>
      </c>
      <c r="P19" s="34">
        <f>NAUCZYCIELE!T17</f>
        <v>16</v>
      </c>
      <c r="Q19" s="35"/>
      <c r="R19" s="34">
        <f>NAUCZYCIELE!V17</f>
        <v>0</v>
      </c>
      <c r="S19" s="35"/>
      <c r="T19" s="34">
        <f>NAUCZYCIELE!X17</f>
        <v>0</v>
      </c>
      <c r="U19" s="35"/>
      <c r="V19" s="34">
        <f>NAUCZYCIELE!Z17</f>
        <v>0</v>
      </c>
      <c r="W19" s="35"/>
      <c r="X19" s="34">
        <f>NAUCZYCIELE!AB17</f>
        <v>0</v>
      </c>
      <c r="Y19" s="35"/>
      <c r="Z19" s="34" t="str">
        <f>NAUCZYCIELE!AD17</f>
        <v>s</v>
      </c>
      <c r="AA19" s="35"/>
      <c r="AB19" s="34">
        <f>NAUCZYCIELE!AF17</f>
        <v>19</v>
      </c>
      <c r="AC19" s="35"/>
      <c r="AD19" s="34">
        <f>NAUCZYCIELE!AH17</f>
        <v>50</v>
      </c>
      <c r="AE19" s="35"/>
      <c r="AF19" s="34">
        <f>NAUCZYCIELE!AJ17</f>
        <v>0</v>
      </c>
      <c r="AG19" s="35"/>
      <c r="AH19" s="34">
        <f>NAUCZYCIELE!AL17</f>
        <v>45</v>
      </c>
      <c r="AI19" s="35" t="s">
        <v>373</v>
      </c>
      <c r="AJ19" s="34">
        <f>NAUCZYCIELE!AN17</f>
        <v>0</v>
      </c>
      <c r="AK19" s="35"/>
      <c r="AL19" s="34">
        <f>NAUCZYCIELE!AP17</f>
        <v>0</v>
      </c>
      <c r="AM19" s="35"/>
      <c r="AN19" s="34">
        <f>NAUCZYCIELE!AR17</f>
        <v>35</v>
      </c>
      <c r="AO19" s="35" t="s">
        <v>368</v>
      </c>
      <c r="AP19" s="34">
        <f>NAUCZYCIELE!AT17</f>
        <v>49</v>
      </c>
      <c r="AQ19" s="35"/>
      <c r="AR19" s="34">
        <f>NAUCZYCIELE!AV17</f>
        <v>0</v>
      </c>
      <c r="AS19" s="35"/>
      <c r="AT19" s="34">
        <f>NAUCZYCIELE!AX17</f>
        <v>27</v>
      </c>
      <c r="AU19" s="35" t="s">
        <v>374</v>
      </c>
      <c r="AV19" s="34">
        <f>NAUCZYCIELE!AZ17</f>
        <v>25</v>
      </c>
      <c r="AW19" s="35"/>
      <c r="AX19" s="34">
        <f>NAUCZYCIELE!BB17</f>
        <v>46</v>
      </c>
      <c r="AY19" s="35"/>
      <c r="AZ19" s="34">
        <f>NAUCZYCIELE!BD17</f>
        <v>0</v>
      </c>
      <c r="BA19" s="35"/>
      <c r="BB19" s="34">
        <f>NAUCZYCIELE!BF17</f>
        <v>0</v>
      </c>
      <c r="BC19" s="35"/>
      <c r="BD19" s="34">
        <f>NAUCZYCIELE!BH17</f>
        <v>0</v>
      </c>
      <c r="BE19" s="35"/>
      <c r="BF19" s="34">
        <f>NAUCZYCIELE!BJ17</f>
        <v>0</v>
      </c>
      <c r="BG19" s="35"/>
      <c r="BH19" s="34" t="str">
        <f>NAUCZYCIELE!BL17</f>
        <v>s</v>
      </c>
      <c r="BI19" s="35" t="s">
        <v>375</v>
      </c>
      <c r="BJ19" s="34">
        <f>NAUCZYCIELE!BN17</f>
        <v>0</v>
      </c>
      <c r="BK19" s="35"/>
      <c r="BL19" s="34">
        <f>NAUCZYCIELE!BP17</f>
        <v>56</v>
      </c>
      <c r="BM19" s="35"/>
      <c r="BN19" s="34">
        <f>NAUCZYCIELE!BR17</f>
        <v>15</v>
      </c>
      <c r="BO19" s="35"/>
      <c r="BP19" s="34">
        <f>NAUCZYCIELE!BT17</f>
        <v>55</v>
      </c>
      <c r="BQ19" s="35" t="s">
        <v>369</v>
      </c>
      <c r="BR19" s="34" t="str">
        <f>NAUCZYCIELE!BV17</f>
        <v>cz</v>
      </c>
      <c r="BS19" s="35" t="s">
        <v>151</v>
      </c>
      <c r="BT19" s="34">
        <f>NAUCZYCIELE!BX17</f>
        <v>54</v>
      </c>
      <c r="BU19" s="35" t="s">
        <v>370</v>
      </c>
      <c r="BV19" s="34">
        <f>NAUCZYCIELE!BZ17</f>
        <v>58</v>
      </c>
      <c r="BW19" s="35"/>
      <c r="BX19" s="34">
        <f>NAUCZYCIELE!CB17</f>
        <v>0</v>
      </c>
      <c r="BY19" s="35"/>
      <c r="BZ19" s="34">
        <f>NAUCZYCIELE!CD17</f>
        <v>0</v>
      </c>
      <c r="CA19" s="35"/>
      <c r="CB19" s="34">
        <f>NAUCZYCIELE!CF17</f>
        <v>0</v>
      </c>
      <c r="CC19" s="35"/>
      <c r="CD19" s="34">
        <f>NAUCZYCIELE!CH17</f>
        <v>14</v>
      </c>
      <c r="CE19" s="35" t="s">
        <v>366</v>
      </c>
      <c r="CF19" s="34">
        <f>NAUCZYCIELE!CJ17</f>
        <v>0</v>
      </c>
      <c r="CG19" s="35"/>
      <c r="CH19" s="34">
        <f>NAUCZYCIELE!CL17</f>
        <v>0</v>
      </c>
      <c r="CI19" s="35"/>
      <c r="CJ19" s="34">
        <f>NAUCZYCIELE!CN17</f>
        <v>0</v>
      </c>
      <c r="CK19" s="35"/>
      <c r="CL19" s="34">
        <f>NAUCZYCIELE!CP17</f>
        <v>0</v>
      </c>
      <c r="CM19" s="35"/>
      <c r="CN19" s="34">
        <f>NAUCZYCIELE!CR17</f>
        <v>8</v>
      </c>
      <c r="CO19" s="35"/>
      <c r="CP19" s="34">
        <f>NAUCZYCIELE!CT17</f>
        <v>57</v>
      </c>
      <c r="CQ19" s="35"/>
      <c r="CR19" s="34">
        <f>NAUCZYCIELE!CV17</f>
        <v>0</v>
      </c>
      <c r="CS19" s="35"/>
      <c r="CT19" s="34">
        <f>NAUCZYCIELE!CX17</f>
        <v>0</v>
      </c>
      <c r="CU19" s="35"/>
      <c r="CV19" s="34">
        <f>NAUCZYCIELE!CZ17</f>
        <v>53</v>
      </c>
      <c r="CW19" s="35"/>
      <c r="CX19" s="34">
        <f>NAUCZYCIELE!DB17</f>
        <v>0</v>
      </c>
      <c r="CY19" s="35"/>
      <c r="CZ19" s="95">
        <v>34</v>
      </c>
      <c r="DA19" s="96" t="str">
        <f t="shared" si="13"/>
        <v/>
      </c>
      <c r="DB19" s="150" t="str">
        <f>IFERROR(HLOOKUP(DB$52,$D19:$CY$52,$CZ19,FALSE),"")</f>
        <v>D.Gra</v>
      </c>
      <c r="DC19" s="106" t="str">
        <f>IFERROR(HLOOKUP(DC$52,$D19:$CY$52,$CZ19,FALSE),"")</f>
        <v xml:space="preserve">s.M. </v>
      </c>
      <c r="DD19" s="104" t="str">
        <f>IFERROR(HLOOKUP(DD$52,$D19:$CY$52,$CZ19,FALSE),"")</f>
        <v>C.Mac</v>
      </c>
      <c r="DE19" s="105" t="str">
        <f>IFERROR(HLOOKUP(DE$52,$D19:$CY$52,$CZ19,FALSE),"")</f>
        <v>E.Kub</v>
      </c>
      <c r="DF19" s="104" t="str">
        <f>IFERROR(HLOOKUP(DF$52,$D19:$CY$52,$CZ19,FALSE),"")</f>
        <v>A.Was</v>
      </c>
      <c r="DG19" s="105" t="str">
        <f>IFERROR(HLOOKUP(DG$52,$D19:$CY$52,$CZ19,FALSE),"")</f>
        <v>K.Bła</v>
      </c>
      <c r="DH19" s="104" t="str">
        <f>IFERROR(HLOOKUP(DH$52,$D19:$CY$52,$CZ19,FALSE),"")</f>
        <v>D.Kow</v>
      </c>
      <c r="DI19" s="105" t="str">
        <f>IFERROR(HLOOKUP(DI$52,$D19:$CY$52,$CZ19,FALSE),"")</f>
        <v>P.Mar</v>
      </c>
      <c r="DJ19" s="104" t="s">
        <v>372</v>
      </c>
      <c r="DK19" s="105" t="s">
        <v>372</v>
      </c>
      <c r="DL19" s="104" t="s">
        <v>372</v>
      </c>
      <c r="DM19" s="105" t="s">
        <v>372</v>
      </c>
      <c r="DN19" s="106" t="str">
        <f>IFERROR(HLOOKUP(DN$52,$D19:$CY$52,$CZ19,FALSE),"")</f>
        <v>A.Str</v>
      </c>
      <c r="DO19" s="46">
        <v>1</v>
      </c>
      <c r="DP19" s="46">
        <f t="shared" si="9"/>
        <v>9</v>
      </c>
      <c r="DQ19" s="104">
        <f t="shared" si="17"/>
        <v>0</v>
      </c>
      <c r="DR19" s="104"/>
      <c r="DS19" s="104">
        <f t="shared" si="18"/>
        <v>0</v>
      </c>
      <c r="DT19" s="104"/>
      <c r="DU19" s="104">
        <f t="shared" si="18"/>
        <v>0</v>
      </c>
      <c r="DV19" s="104"/>
      <c r="DW19" s="104">
        <f t="shared" si="18"/>
        <v>0</v>
      </c>
      <c r="DX19" s="104"/>
      <c r="DY19" s="104">
        <f t="shared" si="18"/>
        <v>0</v>
      </c>
      <c r="DZ19" s="104"/>
      <c r="EA19" s="104">
        <f t="shared" si="18"/>
        <v>1</v>
      </c>
      <c r="EB19" s="104"/>
      <c r="EC19" s="104">
        <f t="shared" si="18"/>
        <v>0</v>
      </c>
      <c r="ED19" s="104"/>
      <c r="EE19" s="104">
        <f t="shared" si="18"/>
        <v>0</v>
      </c>
      <c r="EF19" s="104"/>
      <c r="EG19" s="104">
        <f t="shared" si="18"/>
        <v>0</v>
      </c>
      <c r="EH19" s="104"/>
      <c r="EI19" s="104">
        <f t="shared" si="18"/>
        <v>0</v>
      </c>
      <c r="EJ19" s="104"/>
      <c r="EK19" s="104">
        <f t="shared" si="18"/>
        <v>0</v>
      </c>
      <c r="EL19" s="104"/>
      <c r="EM19" s="104">
        <f t="shared" si="18"/>
        <v>0</v>
      </c>
      <c r="EN19" s="104"/>
      <c r="EO19" s="104">
        <f t="shared" si="18"/>
        <v>0</v>
      </c>
      <c r="EP19" s="104"/>
      <c r="EQ19" s="104">
        <f t="shared" si="18"/>
        <v>0</v>
      </c>
      <c r="ER19" s="104"/>
      <c r="ES19" s="104">
        <f t="shared" si="18"/>
        <v>0</v>
      </c>
      <c r="ET19" s="104"/>
      <c r="EU19" s="104">
        <f t="shared" si="18"/>
        <v>1</v>
      </c>
      <c r="EV19" s="104"/>
      <c r="EW19" s="104">
        <f t="shared" si="18"/>
        <v>0</v>
      </c>
      <c r="EX19" s="104"/>
      <c r="EY19" s="104">
        <f t="shared" si="18"/>
        <v>0</v>
      </c>
      <c r="EZ19" s="104"/>
      <c r="FA19" s="104">
        <f t="shared" si="18"/>
        <v>1</v>
      </c>
      <c r="FB19" s="104"/>
      <c r="FC19" s="104">
        <f t="shared" si="18"/>
        <v>0</v>
      </c>
      <c r="FD19" s="104"/>
      <c r="FE19" s="104">
        <f t="shared" si="18"/>
        <v>0</v>
      </c>
      <c r="FF19" s="104"/>
      <c r="FG19" s="104">
        <f t="shared" si="18"/>
        <v>1</v>
      </c>
      <c r="FH19" s="104"/>
      <c r="FI19" s="104">
        <f t="shared" si="18"/>
        <v>0</v>
      </c>
      <c r="FJ19" s="104"/>
      <c r="FK19" s="104">
        <f t="shared" si="18"/>
        <v>0</v>
      </c>
      <c r="FL19" s="104"/>
      <c r="FM19" s="104">
        <f t="shared" si="18"/>
        <v>0</v>
      </c>
      <c r="FN19" s="104"/>
      <c r="FO19" s="104">
        <f t="shared" si="18"/>
        <v>0</v>
      </c>
      <c r="FP19" s="104"/>
      <c r="FQ19" s="104">
        <f t="shared" si="18"/>
        <v>0</v>
      </c>
      <c r="FR19" s="104"/>
      <c r="FS19" s="104">
        <f t="shared" si="18"/>
        <v>0</v>
      </c>
      <c r="FT19" s="104"/>
      <c r="FU19" s="104">
        <f t="shared" si="16"/>
        <v>1</v>
      </c>
      <c r="FV19" s="104"/>
      <c r="FW19" s="104">
        <f t="shared" si="16"/>
        <v>0</v>
      </c>
      <c r="FX19" s="104"/>
      <c r="FY19" s="104">
        <f t="shared" si="18"/>
        <v>0</v>
      </c>
      <c r="FZ19" s="104"/>
      <c r="GA19" s="104">
        <f t="shared" si="18"/>
        <v>0</v>
      </c>
      <c r="GB19" s="104"/>
      <c r="GC19" s="104">
        <f t="shared" si="18"/>
        <v>1</v>
      </c>
      <c r="GD19" s="104"/>
      <c r="GE19" s="104">
        <f t="shared" si="18"/>
        <v>1</v>
      </c>
      <c r="GF19" s="104"/>
      <c r="GG19" s="104">
        <f t="shared" si="15"/>
        <v>1</v>
      </c>
      <c r="GH19" s="104"/>
      <c r="GI19" s="104">
        <f t="shared" si="15"/>
        <v>0</v>
      </c>
      <c r="GJ19" s="104"/>
      <c r="GK19" s="104">
        <f t="shared" si="15"/>
        <v>0</v>
      </c>
      <c r="GL19" s="104"/>
      <c r="GM19" s="104">
        <f t="shared" si="15"/>
        <v>0</v>
      </c>
      <c r="GN19" s="104"/>
      <c r="GO19" s="104">
        <f t="shared" si="15"/>
        <v>0</v>
      </c>
      <c r="GP19" s="104"/>
      <c r="GQ19" s="104">
        <f t="shared" si="15"/>
        <v>1</v>
      </c>
      <c r="GR19" s="104"/>
      <c r="GS19" s="104">
        <f t="shared" si="15"/>
        <v>0</v>
      </c>
      <c r="GT19" s="104"/>
      <c r="GU19" s="104">
        <f t="shared" si="15"/>
        <v>0</v>
      </c>
      <c r="GV19" s="104"/>
      <c r="GW19" s="104">
        <f t="shared" si="15"/>
        <v>0</v>
      </c>
      <c r="GX19" s="104"/>
      <c r="GY19" s="104">
        <f t="shared" si="15"/>
        <v>0</v>
      </c>
      <c r="GZ19" s="104"/>
      <c r="HA19" s="104">
        <f t="shared" si="15"/>
        <v>0</v>
      </c>
      <c r="HB19" s="104"/>
      <c r="HC19" s="104">
        <f t="shared" si="15"/>
        <v>0</v>
      </c>
      <c r="HD19" s="104"/>
      <c r="HE19" s="104">
        <f t="shared" si="15"/>
        <v>0</v>
      </c>
      <c r="HF19" s="104"/>
      <c r="HG19" s="104">
        <f t="shared" si="15"/>
        <v>0</v>
      </c>
      <c r="HH19" s="104"/>
      <c r="HI19" s="104">
        <f t="shared" si="15"/>
        <v>0</v>
      </c>
      <c r="HJ19" s="104"/>
      <c r="HK19" s="104">
        <f t="shared" si="15"/>
        <v>0</v>
      </c>
      <c r="HL19" s="104"/>
      <c r="HM19" s="104">
        <f t="shared" si="15"/>
        <v>0</v>
      </c>
      <c r="HN19" s="104"/>
      <c r="HO19" s="104">
        <f t="shared" si="15"/>
        <v>0</v>
      </c>
    </row>
    <row r="20" spans="1:223">
      <c r="A20" s="271"/>
      <c r="B20" s="100">
        <v>8</v>
      </c>
      <c r="C20" s="23" t="s">
        <v>102</v>
      </c>
      <c r="D20" s="34">
        <f>NAUCZYCIELE!H18</f>
        <v>0</v>
      </c>
      <c r="E20" s="35"/>
      <c r="F20" s="34">
        <f>NAUCZYCIELE!J18</f>
        <v>28</v>
      </c>
      <c r="G20" s="35"/>
      <c r="H20" s="34">
        <f>NAUCZYCIELE!L18</f>
        <v>0</v>
      </c>
      <c r="I20" s="35"/>
      <c r="J20" s="34">
        <f>NAUCZYCIELE!N18</f>
        <v>0</v>
      </c>
      <c r="K20" s="35"/>
      <c r="L20" s="34" t="str">
        <f>NAUCZYCIELE!P18</f>
        <v>s</v>
      </c>
      <c r="M20" s="35" t="s">
        <v>375</v>
      </c>
      <c r="N20" s="34">
        <f>NAUCZYCIELE!R18</f>
        <v>29</v>
      </c>
      <c r="O20" s="35" t="s">
        <v>367</v>
      </c>
      <c r="P20" s="34">
        <f>NAUCZYCIELE!T18</f>
        <v>0</v>
      </c>
      <c r="Q20" s="35"/>
      <c r="R20" s="34">
        <f>NAUCZYCIELE!V18</f>
        <v>0</v>
      </c>
      <c r="S20" s="35"/>
      <c r="T20" s="34">
        <f>NAUCZYCIELE!X18</f>
        <v>0</v>
      </c>
      <c r="U20" s="35"/>
      <c r="V20" s="34">
        <f>NAUCZYCIELE!Z18</f>
        <v>0</v>
      </c>
      <c r="W20" s="35"/>
      <c r="X20" s="34">
        <f>NAUCZYCIELE!AB18</f>
        <v>0</v>
      </c>
      <c r="Y20" s="35"/>
      <c r="Z20" s="34" t="str">
        <f>NAUCZYCIELE!AD18</f>
        <v>s</v>
      </c>
      <c r="AA20" s="35"/>
      <c r="AB20" s="34">
        <f>NAUCZYCIELE!AF18</f>
        <v>48</v>
      </c>
      <c r="AC20" s="35"/>
      <c r="AD20" s="34">
        <f>NAUCZYCIELE!AH18</f>
        <v>50</v>
      </c>
      <c r="AE20" s="35"/>
      <c r="AF20" s="34">
        <f>NAUCZYCIELE!AJ18</f>
        <v>0</v>
      </c>
      <c r="AG20" s="35"/>
      <c r="AH20" s="34">
        <f>NAUCZYCIELE!AL18</f>
        <v>45</v>
      </c>
      <c r="AI20" s="35" t="s">
        <v>373</v>
      </c>
      <c r="AJ20" s="34">
        <f>NAUCZYCIELE!AN18</f>
        <v>0</v>
      </c>
      <c r="AK20" s="35"/>
      <c r="AL20" s="34">
        <f>NAUCZYCIELE!AP18</f>
        <v>25</v>
      </c>
      <c r="AM20" s="35"/>
      <c r="AN20" s="34">
        <f>NAUCZYCIELE!AR18</f>
        <v>35</v>
      </c>
      <c r="AO20" s="35" t="s">
        <v>368</v>
      </c>
      <c r="AP20" s="34">
        <f>NAUCZYCIELE!AT18</f>
        <v>49</v>
      </c>
      <c r="AQ20" s="35" t="s">
        <v>370</v>
      </c>
      <c r="AR20" s="34">
        <f>NAUCZYCIELE!AV18</f>
        <v>0</v>
      </c>
      <c r="AS20" s="35"/>
      <c r="AT20" s="34">
        <f>NAUCZYCIELE!AX18</f>
        <v>27</v>
      </c>
      <c r="AU20" s="35" t="s">
        <v>374</v>
      </c>
      <c r="AV20" s="34">
        <f>NAUCZYCIELE!AZ18</f>
        <v>0</v>
      </c>
      <c r="AW20" s="35"/>
      <c r="AX20" s="34">
        <f>NAUCZYCIELE!BB18</f>
        <v>46</v>
      </c>
      <c r="AY20" s="35"/>
      <c r="AZ20" s="34">
        <f>NAUCZYCIELE!BD18</f>
        <v>0</v>
      </c>
      <c r="BA20" s="35"/>
      <c r="BB20" s="34">
        <f>NAUCZYCIELE!BF18</f>
        <v>0</v>
      </c>
      <c r="BC20" s="35"/>
      <c r="BD20" s="34">
        <f>NAUCZYCIELE!BH18</f>
        <v>0</v>
      </c>
      <c r="BE20" s="35"/>
      <c r="BF20" s="34">
        <f>NAUCZYCIELE!BJ18</f>
        <v>0</v>
      </c>
      <c r="BG20" s="35"/>
      <c r="BH20" s="34">
        <f>NAUCZYCIELE!BL18</f>
        <v>0</v>
      </c>
      <c r="BI20" s="35"/>
      <c r="BJ20" s="34">
        <f>NAUCZYCIELE!BN18</f>
        <v>0</v>
      </c>
      <c r="BK20" s="35"/>
      <c r="BL20" s="34">
        <f>NAUCZYCIELE!BP18</f>
        <v>58</v>
      </c>
      <c r="BM20" s="35"/>
      <c r="BN20" s="34">
        <f>NAUCZYCIELE!BR18</f>
        <v>15</v>
      </c>
      <c r="BO20" s="35"/>
      <c r="BP20" s="34">
        <f>NAUCZYCIELE!BT18</f>
        <v>55</v>
      </c>
      <c r="BQ20" s="35" t="s">
        <v>369</v>
      </c>
      <c r="BR20" s="34">
        <f>NAUCZYCIELE!BV18</f>
        <v>19</v>
      </c>
      <c r="BS20" s="35"/>
      <c r="BT20" s="34">
        <f>NAUCZYCIELE!BX18</f>
        <v>54</v>
      </c>
      <c r="BU20" s="35"/>
      <c r="BV20" s="34">
        <f>NAUCZYCIELE!BZ18</f>
        <v>0</v>
      </c>
      <c r="BW20" s="35"/>
      <c r="BX20" s="34">
        <f>NAUCZYCIELE!CB18</f>
        <v>0</v>
      </c>
      <c r="BY20" s="35"/>
      <c r="BZ20" s="34">
        <f>NAUCZYCIELE!CD18</f>
        <v>0</v>
      </c>
      <c r="CA20" s="35"/>
      <c r="CB20" s="34">
        <f>NAUCZYCIELE!CF18</f>
        <v>0</v>
      </c>
      <c r="CC20" s="35"/>
      <c r="CD20" s="34">
        <f>NAUCZYCIELE!CH18</f>
        <v>14</v>
      </c>
      <c r="CE20" s="35" t="s">
        <v>366</v>
      </c>
      <c r="CF20" s="34">
        <f>NAUCZYCIELE!CJ18</f>
        <v>0</v>
      </c>
      <c r="CG20" s="35"/>
      <c r="CH20" s="34">
        <f>NAUCZYCIELE!CL18</f>
        <v>0</v>
      </c>
      <c r="CI20" s="35"/>
      <c r="CJ20" s="34">
        <f>NAUCZYCIELE!CN18</f>
        <v>0</v>
      </c>
      <c r="CK20" s="35"/>
      <c r="CL20" s="34">
        <f>NAUCZYCIELE!CP18</f>
        <v>0</v>
      </c>
      <c r="CM20" s="35"/>
      <c r="CN20" s="34">
        <f>NAUCZYCIELE!CR18</f>
        <v>8</v>
      </c>
      <c r="CO20" s="35" t="s">
        <v>151</v>
      </c>
      <c r="CP20" s="34">
        <f>NAUCZYCIELE!CT18</f>
        <v>57</v>
      </c>
      <c r="CQ20" s="35"/>
      <c r="CR20" s="34">
        <f>NAUCZYCIELE!CV18</f>
        <v>0</v>
      </c>
      <c r="CS20" s="35"/>
      <c r="CT20" s="34">
        <f>NAUCZYCIELE!CX18</f>
        <v>0</v>
      </c>
      <c r="CU20" s="35"/>
      <c r="CV20" s="34">
        <f>NAUCZYCIELE!CZ18</f>
        <v>53</v>
      </c>
      <c r="CW20" s="35"/>
      <c r="CX20" s="34">
        <f>NAUCZYCIELE!DB18</f>
        <v>0</v>
      </c>
      <c r="CY20" s="35"/>
      <c r="CZ20" s="95">
        <v>33</v>
      </c>
      <c r="DA20" s="96" t="str">
        <f t="shared" si="13"/>
        <v/>
      </c>
      <c r="DB20" s="150" t="str">
        <f>IFERROR(HLOOKUP(DB$52,$D20:$CY$52,$CZ20,FALSE),"")</f>
        <v>D.Gra</v>
      </c>
      <c r="DC20" s="106" t="str">
        <f>IFERROR(HLOOKUP(DC$52,$D20:$CY$52,$CZ20,FALSE),"")</f>
        <v>J.Mie</v>
      </c>
      <c r="DD20" s="104" t="str">
        <f>IFERROR(HLOOKUP(DD$52,$D20:$CY$52,$CZ20,FALSE),"")</f>
        <v>C.Mac</v>
      </c>
      <c r="DE20" s="105" t="str">
        <f>IFERROR(HLOOKUP(DE$52,$D20:$CY$52,$CZ20,FALSE),"")</f>
        <v>M.Maj</v>
      </c>
      <c r="DF20" s="104" t="str">
        <f>IFERROR(HLOOKUP(DF$52,$D20:$CY$52,$CZ20,FALSE),"")</f>
        <v>A.Was</v>
      </c>
      <c r="DG20" s="105" t="str">
        <f>IFERROR(HLOOKUP(DG$52,$D20:$CY$52,$CZ20,FALSE),"")</f>
        <v>K.Bła</v>
      </c>
      <c r="DH20" s="104" t="str">
        <f>IFERROR(HLOOKUP(DH$52,$D20:$CY$52,$CZ20,FALSE),"")</f>
        <v>D.Kow</v>
      </c>
      <c r="DI20" s="105" t="str">
        <f>IFERROR(HLOOKUP(DI$52,$D20:$CY$52,$CZ20,FALSE),"")</f>
        <v>P.Mar</v>
      </c>
      <c r="DJ20" s="104" t="s">
        <v>372</v>
      </c>
      <c r="DK20" s="105" t="s">
        <v>372</v>
      </c>
      <c r="DL20" s="104" t="s">
        <v>372</v>
      </c>
      <c r="DM20" s="105" t="s">
        <v>372</v>
      </c>
      <c r="DN20" s="106" t="str">
        <f>IFERROR(HLOOKUP(DN$52,$D20:$CY$52,$CZ20,FALSE),"")</f>
        <v>M.Bil</v>
      </c>
      <c r="DO20" s="46">
        <v>1</v>
      </c>
      <c r="DP20" s="46">
        <f t="shared" si="9"/>
        <v>9</v>
      </c>
      <c r="DQ20" s="104">
        <f t="shared" si="17"/>
        <v>0</v>
      </c>
      <c r="DR20" s="104"/>
      <c r="DS20" s="104">
        <f t="shared" si="18"/>
        <v>0</v>
      </c>
      <c r="DT20" s="104"/>
      <c r="DU20" s="104">
        <f t="shared" si="18"/>
        <v>0</v>
      </c>
      <c r="DV20" s="104"/>
      <c r="DW20" s="104">
        <f t="shared" si="18"/>
        <v>0</v>
      </c>
      <c r="DX20" s="104"/>
      <c r="DY20" s="104">
        <f t="shared" si="18"/>
        <v>1</v>
      </c>
      <c r="DZ20" s="104"/>
      <c r="EA20" s="104">
        <f t="shared" si="18"/>
        <v>1</v>
      </c>
      <c r="EB20" s="104"/>
      <c r="EC20" s="104">
        <f t="shared" si="18"/>
        <v>0</v>
      </c>
      <c r="ED20" s="104"/>
      <c r="EE20" s="104">
        <f t="shared" si="18"/>
        <v>0</v>
      </c>
      <c r="EF20" s="104"/>
      <c r="EG20" s="104">
        <f t="shared" si="18"/>
        <v>0</v>
      </c>
      <c r="EH20" s="104"/>
      <c r="EI20" s="104">
        <f t="shared" si="18"/>
        <v>0</v>
      </c>
      <c r="EJ20" s="104"/>
      <c r="EK20" s="104">
        <f t="shared" si="18"/>
        <v>0</v>
      </c>
      <c r="EL20" s="104"/>
      <c r="EM20" s="104">
        <f t="shared" si="18"/>
        <v>0</v>
      </c>
      <c r="EN20" s="104"/>
      <c r="EO20" s="104">
        <f t="shared" si="18"/>
        <v>0</v>
      </c>
      <c r="EP20" s="104"/>
      <c r="EQ20" s="104">
        <f t="shared" si="18"/>
        <v>0</v>
      </c>
      <c r="ER20" s="104"/>
      <c r="ES20" s="104">
        <f t="shared" si="18"/>
        <v>0</v>
      </c>
      <c r="ET20" s="104"/>
      <c r="EU20" s="104">
        <f t="shared" si="18"/>
        <v>1</v>
      </c>
      <c r="EV20" s="104"/>
      <c r="EW20" s="104">
        <f t="shared" si="18"/>
        <v>0</v>
      </c>
      <c r="EX20" s="104"/>
      <c r="EY20" s="104">
        <f t="shared" si="18"/>
        <v>0</v>
      </c>
      <c r="EZ20" s="104"/>
      <c r="FA20" s="104">
        <f t="shared" si="18"/>
        <v>1</v>
      </c>
      <c r="FB20" s="104"/>
      <c r="FC20" s="104">
        <f t="shared" si="18"/>
        <v>1</v>
      </c>
      <c r="FD20" s="104"/>
      <c r="FE20" s="104">
        <f t="shared" si="18"/>
        <v>0</v>
      </c>
      <c r="FF20" s="104"/>
      <c r="FG20" s="104">
        <f t="shared" si="18"/>
        <v>1</v>
      </c>
      <c r="FH20" s="104"/>
      <c r="FI20" s="104">
        <f t="shared" si="18"/>
        <v>0</v>
      </c>
      <c r="FJ20" s="104"/>
      <c r="FK20" s="104">
        <f t="shared" si="18"/>
        <v>0</v>
      </c>
      <c r="FL20" s="104"/>
      <c r="FM20" s="104">
        <f t="shared" si="18"/>
        <v>0</v>
      </c>
      <c r="FN20" s="104"/>
      <c r="FO20" s="104">
        <f t="shared" si="18"/>
        <v>0</v>
      </c>
      <c r="FP20" s="104"/>
      <c r="FQ20" s="104">
        <f t="shared" si="18"/>
        <v>0</v>
      </c>
      <c r="FR20" s="104"/>
      <c r="FS20" s="104">
        <f t="shared" si="18"/>
        <v>0</v>
      </c>
      <c r="FT20" s="104"/>
      <c r="FU20" s="104">
        <f t="shared" si="16"/>
        <v>0</v>
      </c>
      <c r="FV20" s="104"/>
      <c r="FW20" s="104">
        <f t="shared" si="16"/>
        <v>0</v>
      </c>
      <c r="FX20" s="104"/>
      <c r="FY20" s="104">
        <f t="shared" si="18"/>
        <v>0</v>
      </c>
      <c r="FZ20" s="104"/>
      <c r="GA20" s="104">
        <f t="shared" si="18"/>
        <v>0</v>
      </c>
      <c r="GB20" s="104"/>
      <c r="GC20" s="104">
        <f t="shared" si="18"/>
        <v>1</v>
      </c>
      <c r="GD20" s="104"/>
      <c r="GE20" s="104">
        <f t="shared" ref="GE20:HO29" si="19">COUNTIF($DB20:$DN20,GE$52)*$DO20</f>
        <v>0</v>
      </c>
      <c r="GF20" s="104"/>
      <c r="GG20" s="104">
        <f t="shared" si="19"/>
        <v>0</v>
      </c>
      <c r="GH20" s="104"/>
      <c r="GI20" s="104">
        <f t="shared" si="19"/>
        <v>0</v>
      </c>
      <c r="GJ20" s="104"/>
      <c r="GK20" s="104">
        <f t="shared" si="19"/>
        <v>0</v>
      </c>
      <c r="GL20" s="104"/>
      <c r="GM20" s="104">
        <f t="shared" si="19"/>
        <v>0</v>
      </c>
      <c r="GN20" s="104"/>
      <c r="GO20" s="104">
        <f t="shared" si="19"/>
        <v>0</v>
      </c>
      <c r="GP20" s="104"/>
      <c r="GQ20" s="104">
        <f t="shared" si="19"/>
        <v>1</v>
      </c>
      <c r="GR20" s="104"/>
      <c r="GS20" s="104">
        <f t="shared" si="19"/>
        <v>0</v>
      </c>
      <c r="GT20" s="104"/>
      <c r="GU20" s="104">
        <f t="shared" si="19"/>
        <v>0</v>
      </c>
      <c r="GV20" s="104"/>
      <c r="GW20" s="104">
        <f t="shared" si="19"/>
        <v>0</v>
      </c>
      <c r="GX20" s="104"/>
      <c r="GY20" s="104">
        <f t="shared" si="19"/>
        <v>0</v>
      </c>
      <c r="GZ20" s="104"/>
      <c r="HA20" s="104">
        <f t="shared" si="19"/>
        <v>1</v>
      </c>
      <c r="HB20" s="104"/>
      <c r="HC20" s="104">
        <f t="shared" si="19"/>
        <v>0</v>
      </c>
      <c r="HD20" s="104"/>
      <c r="HE20" s="104">
        <f t="shared" si="19"/>
        <v>0</v>
      </c>
      <c r="HF20" s="104"/>
      <c r="HG20" s="104">
        <f t="shared" si="19"/>
        <v>0</v>
      </c>
      <c r="HH20" s="104"/>
      <c r="HI20" s="104">
        <f t="shared" si="19"/>
        <v>0</v>
      </c>
      <c r="HJ20" s="104"/>
      <c r="HK20" s="104">
        <f t="shared" si="19"/>
        <v>0</v>
      </c>
      <c r="HL20" s="104"/>
      <c r="HM20" s="104">
        <f t="shared" si="19"/>
        <v>0</v>
      </c>
      <c r="HN20" s="104"/>
      <c r="HO20" s="104">
        <f t="shared" si="19"/>
        <v>0</v>
      </c>
    </row>
    <row r="21" spans="1:223" ht="15.75" thickBot="1">
      <c r="A21" s="272"/>
      <c r="B21" s="107">
        <v>9</v>
      </c>
      <c r="C21" s="25" t="s">
        <v>104</v>
      </c>
      <c r="D21" s="36">
        <f>NAUCZYCIELE!H19</f>
        <v>0</v>
      </c>
      <c r="E21" s="37"/>
      <c r="F21" s="36">
        <f>NAUCZYCIELE!J19</f>
        <v>0</v>
      </c>
      <c r="G21" s="37"/>
      <c r="H21" s="36">
        <f>NAUCZYCIELE!L19</f>
        <v>0</v>
      </c>
      <c r="I21" s="37"/>
      <c r="J21" s="36">
        <f>NAUCZYCIELE!N19</f>
        <v>0</v>
      </c>
      <c r="K21" s="37"/>
      <c r="L21" s="36" t="str">
        <f>NAUCZYCIELE!P19</f>
        <v>s</v>
      </c>
      <c r="M21" s="37" t="s">
        <v>375</v>
      </c>
      <c r="N21" s="36">
        <f>NAUCZYCIELE!R19</f>
        <v>29</v>
      </c>
      <c r="O21" s="37" t="s">
        <v>367</v>
      </c>
      <c r="P21" s="36">
        <f>NAUCZYCIELE!T19</f>
        <v>0</v>
      </c>
      <c r="Q21" s="37"/>
      <c r="R21" s="36">
        <f>NAUCZYCIELE!V19</f>
        <v>0</v>
      </c>
      <c r="S21" s="37"/>
      <c r="T21" s="36">
        <f>NAUCZYCIELE!X19</f>
        <v>0</v>
      </c>
      <c r="U21" s="37"/>
      <c r="V21" s="36">
        <f>NAUCZYCIELE!Z19</f>
        <v>0</v>
      </c>
      <c r="W21" s="37"/>
      <c r="X21" s="36">
        <f>NAUCZYCIELE!AB19</f>
        <v>0</v>
      </c>
      <c r="Y21" s="37"/>
      <c r="Z21" s="36" t="str">
        <f>NAUCZYCIELE!AD19</f>
        <v>s</v>
      </c>
      <c r="AA21" s="37"/>
      <c r="AB21" s="36">
        <f>NAUCZYCIELE!AF19</f>
        <v>0</v>
      </c>
      <c r="AC21" s="37"/>
      <c r="AD21" s="36">
        <f>NAUCZYCIELE!AH19</f>
        <v>50</v>
      </c>
      <c r="AE21" s="37" t="s">
        <v>151</v>
      </c>
      <c r="AF21" s="36">
        <f>NAUCZYCIELE!AJ19</f>
        <v>0</v>
      </c>
      <c r="AG21" s="37"/>
      <c r="AH21" s="36">
        <f>NAUCZYCIELE!AL19</f>
        <v>0</v>
      </c>
      <c r="AI21" s="37"/>
      <c r="AJ21" s="36">
        <f>NAUCZYCIELE!AN19</f>
        <v>0</v>
      </c>
      <c r="AK21" s="37"/>
      <c r="AL21" s="36">
        <f>NAUCZYCIELE!AP19</f>
        <v>25</v>
      </c>
      <c r="AM21" s="37" t="s">
        <v>366</v>
      </c>
      <c r="AN21" s="36">
        <f>NAUCZYCIELE!AR19</f>
        <v>35</v>
      </c>
      <c r="AO21" s="37" t="s">
        <v>368</v>
      </c>
      <c r="AP21" s="36">
        <f>NAUCZYCIELE!AT19</f>
        <v>49</v>
      </c>
      <c r="AQ21" s="37" t="s">
        <v>370</v>
      </c>
      <c r="AR21" s="36">
        <f>NAUCZYCIELE!AV19</f>
        <v>0</v>
      </c>
      <c r="AS21" s="37"/>
      <c r="AT21" s="36">
        <f>NAUCZYCIELE!AX19</f>
        <v>27</v>
      </c>
      <c r="AU21" s="37"/>
      <c r="AV21" s="36">
        <f>NAUCZYCIELE!AZ19</f>
        <v>0</v>
      </c>
      <c r="AW21" s="37"/>
      <c r="AX21" s="36">
        <f>NAUCZYCIELE!BB19</f>
        <v>0</v>
      </c>
      <c r="AY21" s="37"/>
      <c r="AZ21" s="36">
        <f>NAUCZYCIELE!BD19</f>
        <v>0</v>
      </c>
      <c r="BA21" s="37"/>
      <c r="BB21" s="36">
        <f>NAUCZYCIELE!BF19</f>
        <v>0</v>
      </c>
      <c r="BC21" s="37"/>
      <c r="BD21" s="36">
        <f>NAUCZYCIELE!BH19</f>
        <v>0</v>
      </c>
      <c r="BE21" s="37"/>
      <c r="BF21" s="36">
        <f>NAUCZYCIELE!BJ19</f>
        <v>0</v>
      </c>
      <c r="BG21" s="37"/>
      <c r="BH21" s="36">
        <f>NAUCZYCIELE!BL19</f>
        <v>0</v>
      </c>
      <c r="BI21" s="37"/>
      <c r="BJ21" s="36">
        <f>NAUCZYCIELE!BN19</f>
        <v>0</v>
      </c>
      <c r="BK21" s="37"/>
      <c r="BL21" s="36">
        <f>NAUCZYCIELE!BP19</f>
        <v>58</v>
      </c>
      <c r="BM21" s="37"/>
      <c r="BN21" s="36">
        <f>NAUCZYCIELE!BR19</f>
        <v>15</v>
      </c>
      <c r="BO21" s="37"/>
      <c r="BP21" s="36">
        <f>NAUCZYCIELE!BT19</f>
        <v>55</v>
      </c>
      <c r="BQ21" s="37" t="s">
        <v>369</v>
      </c>
      <c r="BR21" s="36">
        <f>NAUCZYCIELE!BV19</f>
        <v>0</v>
      </c>
      <c r="BS21" s="37"/>
      <c r="BT21" s="36">
        <f>NAUCZYCIELE!BX19</f>
        <v>54</v>
      </c>
      <c r="BU21" s="37"/>
      <c r="BV21" s="36">
        <f>NAUCZYCIELE!BZ19</f>
        <v>0</v>
      </c>
      <c r="BW21" s="37"/>
      <c r="BX21" s="36">
        <f>NAUCZYCIELE!CB19</f>
        <v>0</v>
      </c>
      <c r="BY21" s="37"/>
      <c r="BZ21" s="36">
        <f>NAUCZYCIELE!CD19</f>
        <v>0</v>
      </c>
      <c r="CA21" s="37"/>
      <c r="CB21" s="36">
        <f>NAUCZYCIELE!CF19</f>
        <v>0</v>
      </c>
      <c r="CC21" s="37"/>
      <c r="CD21" s="36">
        <f>NAUCZYCIELE!CH19</f>
        <v>0</v>
      </c>
      <c r="CE21" s="37"/>
      <c r="CF21" s="36">
        <f>NAUCZYCIELE!CJ19</f>
        <v>0</v>
      </c>
      <c r="CG21" s="37"/>
      <c r="CH21" s="36">
        <f>NAUCZYCIELE!CL19</f>
        <v>0</v>
      </c>
      <c r="CI21" s="37"/>
      <c r="CJ21" s="36">
        <f>NAUCZYCIELE!CN19</f>
        <v>0</v>
      </c>
      <c r="CK21" s="37"/>
      <c r="CL21" s="36">
        <f>NAUCZYCIELE!CP19</f>
        <v>0</v>
      </c>
      <c r="CM21" s="37"/>
      <c r="CN21" s="36">
        <f>NAUCZYCIELE!CR19</f>
        <v>0</v>
      </c>
      <c r="CO21" s="37"/>
      <c r="CP21" s="36">
        <f>NAUCZYCIELE!CT19</f>
        <v>0</v>
      </c>
      <c r="CQ21" s="37"/>
      <c r="CR21" s="36">
        <f>NAUCZYCIELE!CV19</f>
        <v>0</v>
      </c>
      <c r="CS21" s="37"/>
      <c r="CT21" s="36">
        <f>NAUCZYCIELE!CX19</f>
        <v>0</v>
      </c>
      <c r="CU21" s="37"/>
      <c r="CV21" s="36">
        <f>NAUCZYCIELE!CZ19</f>
        <v>0</v>
      </c>
      <c r="CW21" s="37"/>
      <c r="CX21" s="36">
        <f>NAUCZYCIELE!DB19</f>
        <v>0</v>
      </c>
      <c r="CY21" s="37"/>
      <c r="CZ21" s="95">
        <v>32</v>
      </c>
      <c r="DA21" s="96" t="str">
        <f t="shared" si="13"/>
        <v/>
      </c>
      <c r="DB21" s="151" t="str">
        <f>IFERROR(HLOOKUP(DB$52,$D21:$CY$52,$CZ21,FALSE),"")</f>
        <v>I.Lew</v>
      </c>
      <c r="DC21" s="110" t="str">
        <f>IFERROR(HLOOKUP(DC$52,$D21:$CY$52,$CZ21,FALSE),"")</f>
        <v>E.Koc</v>
      </c>
      <c r="DD21" s="108" t="str">
        <f>IFERROR(HLOOKUP(DD$52,$D21:$CY$52,$CZ21,FALSE),"")</f>
        <v>C.Mac</v>
      </c>
      <c r="DE21" s="109" t="str">
        <f>IFERROR(HLOOKUP(DE$52,$D21:$CY$52,$CZ21,FALSE),"")</f>
        <v>M.Maj</v>
      </c>
      <c r="DF21" s="104" t="str">
        <f>IFERROR(HLOOKUP(DF$52,$D21:$CY$52,$CZ21,FALSE),"")</f>
        <v>A.Was</v>
      </c>
      <c r="DG21" s="109" t="str">
        <f>IFERROR(HLOOKUP(DG$52,$D21:$CY$52,$CZ21,FALSE),"")</f>
        <v>K.Bła</v>
      </c>
      <c r="DH21" s="172" t="s">
        <v>371</v>
      </c>
      <c r="DI21" s="173" t="s">
        <v>371</v>
      </c>
      <c r="DJ21" s="108" t="s">
        <v>372</v>
      </c>
      <c r="DK21" s="109" t="s">
        <v>372</v>
      </c>
      <c r="DL21" s="108" t="s">
        <v>372</v>
      </c>
      <c r="DM21" s="109" t="s">
        <v>372</v>
      </c>
      <c r="DN21" s="106" t="str">
        <f>IFERROR(HLOOKUP(DN$52,$D21:$CY$52,$CZ21,FALSE),"")</f>
        <v>M.Bil</v>
      </c>
      <c r="DO21" s="46">
        <v>1</v>
      </c>
      <c r="DP21" s="46">
        <f t="shared" si="9"/>
        <v>7</v>
      </c>
      <c r="DQ21" s="108">
        <f t="shared" si="17"/>
        <v>0</v>
      </c>
      <c r="DR21" s="108"/>
      <c r="DS21" s="108">
        <f t="shared" ref="DS21:GE30" si="20">COUNTIF($DB21:$DN21,DS$52)*$DO21</f>
        <v>0</v>
      </c>
      <c r="DT21" s="108"/>
      <c r="DU21" s="108">
        <f t="shared" si="20"/>
        <v>0</v>
      </c>
      <c r="DV21" s="108"/>
      <c r="DW21" s="108">
        <f t="shared" si="20"/>
        <v>0</v>
      </c>
      <c r="DX21" s="108"/>
      <c r="DY21" s="108">
        <f t="shared" si="20"/>
        <v>1</v>
      </c>
      <c r="DZ21" s="108"/>
      <c r="EA21" s="108">
        <f t="shared" si="20"/>
        <v>1</v>
      </c>
      <c r="EB21" s="108"/>
      <c r="EC21" s="108">
        <f t="shared" si="20"/>
        <v>0</v>
      </c>
      <c r="ED21" s="108"/>
      <c r="EE21" s="108">
        <f t="shared" si="20"/>
        <v>0</v>
      </c>
      <c r="EF21" s="108"/>
      <c r="EG21" s="108">
        <f t="shared" si="20"/>
        <v>0</v>
      </c>
      <c r="EH21" s="108"/>
      <c r="EI21" s="108">
        <f t="shared" si="20"/>
        <v>0</v>
      </c>
      <c r="EJ21" s="108"/>
      <c r="EK21" s="108">
        <f t="shared" si="20"/>
        <v>0</v>
      </c>
      <c r="EL21" s="108"/>
      <c r="EM21" s="108">
        <f t="shared" si="20"/>
        <v>0</v>
      </c>
      <c r="EN21" s="108"/>
      <c r="EO21" s="108">
        <f t="shared" si="20"/>
        <v>0</v>
      </c>
      <c r="EP21" s="108"/>
      <c r="EQ21" s="108">
        <f t="shared" si="20"/>
        <v>1</v>
      </c>
      <c r="ER21" s="108"/>
      <c r="ES21" s="108">
        <f t="shared" si="20"/>
        <v>0</v>
      </c>
      <c r="ET21" s="108"/>
      <c r="EU21" s="108">
        <f t="shared" si="20"/>
        <v>0</v>
      </c>
      <c r="EV21" s="108"/>
      <c r="EW21" s="108">
        <f t="shared" si="20"/>
        <v>0</v>
      </c>
      <c r="EX21" s="108"/>
      <c r="EY21" s="108">
        <f t="shared" si="20"/>
        <v>1</v>
      </c>
      <c r="EZ21" s="108"/>
      <c r="FA21" s="108">
        <f t="shared" si="20"/>
        <v>1</v>
      </c>
      <c r="FB21" s="108"/>
      <c r="FC21" s="108">
        <f t="shared" si="20"/>
        <v>1</v>
      </c>
      <c r="FD21" s="108"/>
      <c r="FE21" s="108">
        <f t="shared" si="20"/>
        <v>0</v>
      </c>
      <c r="FF21" s="108"/>
      <c r="FG21" s="108">
        <f t="shared" si="20"/>
        <v>0</v>
      </c>
      <c r="FH21" s="108"/>
      <c r="FI21" s="108">
        <f t="shared" si="20"/>
        <v>0</v>
      </c>
      <c r="FJ21" s="108"/>
      <c r="FK21" s="108">
        <f t="shared" si="20"/>
        <v>0</v>
      </c>
      <c r="FL21" s="108"/>
      <c r="FM21" s="108">
        <f t="shared" si="20"/>
        <v>0</v>
      </c>
      <c r="FN21" s="108"/>
      <c r="FO21" s="108">
        <f t="shared" si="20"/>
        <v>0</v>
      </c>
      <c r="FP21" s="108"/>
      <c r="FQ21" s="108">
        <f t="shared" si="20"/>
        <v>0</v>
      </c>
      <c r="FR21" s="108"/>
      <c r="FS21" s="108">
        <f t="shared" si="20"/>
        <v>0</v>
      </c>
      <c r="FT21" s="108"/>
      <c r="FU21" s="108">
        <f t="shared" si="20"/>
        <v>0</v>
      </c>
      <c r="FV21" s="108"/>
      <c r="FW21" s="108">
        <f t="shared" si="20"/>
        <v>0</v>
      </c>
      <c r="FX21" s="108"/>
      <c r="FY21" s="108">
        <f t="shared" si="20"/>
        <v>0</v>
      </c>
      <c r="FZ21" s="108"/>
      <c r="GA21" s="108">
        <f t="shared" si="20"/>
        <v>0</v>
      </c>
      <c r="GB21" s="108"/>
      <c r="GC21" s="108">
        <f t="shared" si="20"/>
        <v>1</v>
      </c>
      <c r="GD21" s="108"/>
      <c r="GE21" s="108">
        <f t="shared" si="20"/>
        <v>0</v>
      </c>
      <c r="GF21" s="108"/>
      <c r="GG21" s="108">
        <f t="shared" si="19"/>
        <v>0</v>
      </c>
      <c r="GH21" s="108"/>
      <c r="GI21" s="108">
        <f t="shared" si="19"/>
        <v>0</v>
      </c>
      <c r="GJ21" s="108"/>
      <c r="GK21" s="108">
        <f t="shared" si="19"/>
        <v>0</v>
      </c>
      <c r="GL21" s="108"/>
      <c r="GM21" s="108">
        <f t="shared" si="19"/>
        <v>0</v>
      </c>
      <c r="GN21" s="108"/>
      <c r="GO21" s="108">
        <f t="shared" si="19"/>
        <v>0</v>
      </c>
      <c r="GP21" s="108"/>
      <c r="GQ21" s="108">
        <f t="shared" si="19"/>
        <v>0</v>
      </c>
      <c r="GR21" s="108"/>
      <c r="GS21" s="108">
        <f t="shared" si="19"/>
        <v>0</v>
      </c>
      <c r="GT21" s="108"/>
      <c r="GU21" s="108">
        <f t="shared" si="19"/>
        <v>0</v>
      </c>
      <c r="GV21" s="108"/>
      <c r="GW21" s="108">
        <f t="shared" si="19"/>
        <v>0</v>
      </c>
      <c r="GX21" s="108"/>
      <c r="GY21" s="108">
        <f t="shared" si="19"/>
        <v>0</v>
      </c>
      <c r="GZ21" s="108"/>
      <c r="HA21" s="108">
        <f t="shared" si="19"/>
        <v>0</v>
      </c>
      <c r="HB21" s="108"/>
      <c r="HC21" s="108">
        <f t="shared" si="19"/>
        <v>0</v>
      </c>
      <c r="HD21" s="108"/>
      <c r="HE21" s="108">
        <f t="shared" si="19"/>
        <v>0</v>
      </c>
      <c r="HF21" s="108"/>
      <c r="HG21" s="108">
        <f t="shared" si="19"/>
        <v>0</v>
      </c>
      <c r="HH21" s="108"/>
      <c r="HI21" s="108">
        <f t="shared" si="19"/>
        <v>0</v>
      </c>
      <c r="HJ21" s="108"/>
      <c r="HK21" s="108">
        <f t="shared" si="19"/>
        <v>0</v>
      </c>
      <c r="HL21" s="108"/>
      <c r="HM21" s="108">
        <f t="shared" si="19"/>
        <v>0</v>
      </c>
      <c r="HN21" s="108"/>
      <c r="HO21" s="108">
        <f t="shared" si="19"/>
        <v>0</v>
      </c>
    </row>
    <row r="22" spans="1:223" ht="15.75" thickBot="1">
      <c r="A22" s="269" t="s">
        <v>131</v>
      </c>
      <c r="B22" s="93">
        <v>0</v>
      </c>
      <c r="C22" s="94" t="s">
        <v>365</v>
      </c>
      <c r="D22" s="38">
        <v>0</v>
      </c>
      <c r="E22" s="39"/>
      <c r="F22" s="38">
        <v>0</v>
      </c>
      <c r="G22" s="39"/>
      <c r="H22" s="38">
        <v>0</v>
      </c>
      <c r="I22" s="39"/>
      <c r="J22" s="38">
        <v>0</v>
      </c>
      <c r="K22" s="39"/>
      <c r="L22" s="38">
        <v>0</v>
      </c>
      <c r="M22" s="39"/>
      <c r="N22" s="38">
        <v>0</v>
      </c>
      <c r="O22" s="39"/>
      <c r="P22" s="38">
        <v>0</v>
      </c>
      <c r="Q22" s="39"/>
      <c r="R22" s="38">
        <v>0</v>
      </c>
      <c r="S22" s="39"/>
      <c r="T22" s="38">
        <v>0</v>
      </c>
      <c r="U22" s="39" t="s">
        <v>368</v>
      </c>
      <c r="V22" s="38">
        <v>0</v>
      </c>
      <c r="W22" s="39"/>
      <c r="X22" s="38">
        <v>0</v>
      </c>
      <c r="Y22" s="39"/>
      <c r="Z22" s="38">
        <v>0</v>
      </c>
      <c r="AA22" s="39"/>
      <c r="AB22" s="38">
        <v>0</v>
      </c>
      <c r="AC22" s="39"/>
      <c r="AD22" s="38">
        <v>0</v>
      </c>
      <c r="AE22" s="39"/>
      <c r="AF22" s="38">
        <v>0</v>
      </c>
      <c r="AG22" s="39"/>
      <c r="AH22" s="38">
        <v>0</v>
      </c>
      <c r="AI22" s="39"/>
      <c r="AJ22" s="38">
        <v>0</v>
      </c>
      <c r="AK22" s="39"/>
      <c r="AL22" s="38">
        <v>0</v>
      </c>
      <c r="AM22" s="39" t="s">
        <v>367</v>
      </c>
      <c r="AN22" s="38">
        <v>0</v>
      </c>
      <c r="AO22" s="39"/>
      <c r="AP22" s="38">
        <v>0</v>
      </c>
      <c r="AQ22" s="39"/>
      <c r="AR22" s="38">
        <v>0</v>
      </c>
      <c r="AS22" s="39"/>
      <c r="AT22" s="38">
        <v>0</v>
      </c>
      <c r="AU22" s="39"/>
      <c r="AV22" s="38">
        <v>0</v>
      </c>
      <c r="AW22" s="39"/>
      <c r="AX22" s="38">
        <v>0</v>
      </c>
      <c r="AY22" s="39"/>
      <c r="AZ22" s="38">
        <v>0</v>
      </c>
      <c r="BA22" s="39"/>
      <c r="BB22" s="38">
        <v>0</v>
      </c>
      <c r="BC22" s="39"/>
      <c r="BD22" s="38">
        <v>0</v>
      </c>
      <c r="BE22" s="39"/>
      <c r="BF22" s="38">
        <v>0</v>
      </c>
      <c r="BG22" s="39"/>
      <c r="BH22" s="38">
        <v>0</v>
      </c>
      <c r="BI22" s="39"/>
      <c r="BJ22" s="38">
        <v>0</v>
      </c>
      <c r="BK22" s="39" t="s">
        <v>151</v>
      </c>
      <c r="BL22" s="38">
        <v>0</v>
      </c>
      <c r="BM22" s="39"/>
      <c r="BN22" s="38">
        <v>0</v>
      </c>
      <c r="BO22" s="39"/>
      <c r="BP22" s="38">
        <v>0</v>
      </c>
      <c r="BQ22" s="39"/>
      <c r="BR22" s="38">
        <v>0</v>
      </c>
      <c r="BS22" s="39"/>
      <c r="BT22" s="38">
        <v>0</v>
      </c>
      <c r="BU22" s="39" t="s">
        <v>369</v>
      </c>
      <c r="BV22" s="38">
        <v>0</v>
      </c>
      <c r="BW22" s="39"/>
      <c r="BX22" s="38">
        <v>0</v>
      </c>
      <c r="BY22" s="39"/>
      <c r="BZ22" s="38">
        <v>0</v>
      </c>
      <c r="CA22" s="39"/>
      <c r="CB22" s="38">
        <v>0</v>
      </c>
      <c r="CC22" s="39" t="s">
        <v>370</v>
      </c>
      <c r="CD22" s="38">
        <v>0</v>
      </c>
      <c r="CE22" s="39"/>
      <c r="CF22" s="38">
        <v>0</v>
      </c>
      <c r="CG22" s="39"/>
      <c r="CH22" s="38">
        <v>0</v>
      </c>
      <c r="CI22" s="39"/>
      <c r="CJ22" s="38">
        <v>0</v>
      </c>
      <c r="CK22" s="39"/>
      <c r="CL22" s="38">
        <v>0</v>
      </c>
      <c r="CM22" s="39" t="s">
        <v>366</v>
      </c>
      <c r="CN22" s="38">
        <v>0</v>
      </c>
      <c r="CO22" s="39"/>
      <c r="CP22" s="38">
        <v>0</v>
      </c>
      <c r="CQ22" s="39"/>
      <c r="CR22" s="38">
        <v>0</v>
      </c>
      <c r="CS22" s="39"/>
      <c r="CT22" s="38">
        <v>0</v>
      </c>
      <c r="CU22" s="39"/>
      <c r="CV22" s="38">
        <v>0</v>
      </c>
      <c r="CW22" s="39"/>
      <c r="CX22" s="38">
        <v>0</v>
      </c>
      <c r="CY22" s="39"/>
      <c r="CZ22" s="95">
        <v>31</v>
      </c>
      <c r="DA22" s="96" t="str">
        <f t="shared" si="13"/>
        <v/>
      </c>
      <c r="DB22" s="148" t="str">
        <f>IFERROR(HLOOKUP(DB$52,$D22:$CY$52,$CZ22,FALSE),"")</f>
        <v>M.Kur</v>
      </c>
      <c r="DC22" s="99" t="str">
        <f>IFERROR(HLOOKUP(DC$52,$D22:$CY$52,$CZ22,FALSE),"")</f>
        <v>P.Sza</v>
      </c>
      <c r="DD22" s="97" t="str">
        <f>IFERROR(HLOOKUP(DD$52,$D22:$CY$52,$CZ22,FALSE),"")</f>
        <v>B.Gór</v>
      </c>
      <c r="DE22" s="98" t="str">
        <f>IFERROR(HLOOKUP(DE$52,$D22:$CY$52,$CZ22,FALSE),"")</f>
        <v>Ł.Cyb</v>
      </c>
      <c r="DF22" s="97" t="str">
        <f>IFERROR(HLOOKUP(DF$52,$D22:$CY$52,$CZ22,FALSE),"")</f>
        <v>E.Kub</v>
      </c>
      <c r="DG22" s="98" t="str">
        <f>IFERROR(HLOOKUP(DG$52,$D22:$CY$52,$CZ22,FALSE),"")</f>
        <v>I.Lew</v>
      </c>
      <c r="DH22" s="111" t="s">
        <v>371</v>
      </c>
      <c r="DI22" s="112" t="s">
        <v>371</v>
      </c>
      <c r="DJ22" s="97" t="s">
        <v>372</v>
      </c>
      <c r="DK22" s="98" t="s">
        <v>372</v>
      </c>
      <c r="DL22" s="97" t="s">
        <v>372</v>
      </c>
      <c r="DM22" s="98" t="s">
        <v>372</v>
      </c>
      <c r="DN22" s="106" t="s">
        <v>372</v>
      </c>
      <c r="DO22" s="46">
        <v>2</v>
      </c>
      <c r="DP22" s="46">
        <f t="shared" si="9"/>
        <v>12</v>
      </c>
      <c r="DQ22" s="97">
        <f t="shared" ref="DQ22:EE31" si="21">COUNTIF($DB22:$DN22,DQ$52)*$DO22</f>
        <v>0</v>
      </c>
      <c r="DR22" s="97"/>
      <c r="DS22" s="97">
        <f t="shared" si="21"/>
        <v>0</v>
      </c>
      <c r="DT22" s="97"/>
      <c r="DU22" s="97">
        <f t="shared" si="21"/>
        <v>0</v>
      </c>
      <c r="DV22" s="97"/>
      <c r="DW22" s="97">
        <f t="shared" si="21"/>
        <v>0</v>
      </c>
      <c r="DX22" s="97"/>
      <c r="DY22" s="97">
        <f t="shared" si="21"/>
        <v>0</v>
      </c>
      <c r="DZ22" s="97"/>
      <c r="EA22" s="97">
        <f t="shared" si="21"/>
        <v>0</v>
      </c>
      <c r="EB22" s="97"/>
      <c r="EC22" s="97">
        <f t="shared" si="21"/>
        <v>0</v>
      </c>
      <c r="ED22" s="97"/>
      <c r="EE22" s="97">
        <f t="shared" si="21"/>
        <v>0</v>
      </c>
      <c r="EF22" s="97"/>
      <c r="EG22" s="97">
        <f t="shared" si="20"/>
        <v>2</v>
      </c>
      <c r="EH22" s="97"/>
      <c r="EI22" s="97">
        <f t="shared" si="20"/>
        <v>0</v>
      </c>
      <c r="EJ22" s="97"/>
      <c r="EK22" s="97">
        <f t="shared" si="20"/>
        <v>0</v>
      </c>
      <c r="EL22" s="97"/>
      <c r="EM22" s="97">
        <f t="shared" si="20"/>
        <v>0</v>
      </c>
      <c r="EN22" s="97"/>
      <c r="EO22" s="97">
        <f t="shared" si="20"/>
        <v>0</v>
      </c>
      <c r="EP22" s="97"/>
      <c r="EQ22" s="97">
        <f t="shared" si="20"/>
        <v>0</v>
      </c>
      <c r="ER22" s="97"/>
      <c r="ES22" s="97">
        <f t="shared" si="20"/>
        <v>0</v>
      </c>
      <c r="ET22" s="97"/>
      <c r="EU22" s="97">
        <f t="shared" si="20"/>
        <v>0</v>
      </c>
      <c r="EV22" s="97"/>
      <c r="EW22" s="97">
        <f t="shared" si="20"/>
        <v>0</v>
      </c>
      <c r="EX22" s="97"/>
      <c r="EY22" s="97">
        <f t="shared" si="20"/>
        <v>2</v>
      </c>
      <c r="EZ22" s="97"/>
      <c r="FA22" s="97">
        <f t="shared" si="20"/>
        <v>0</v>
      </c>
      <c r="FB22" s="97"/>
      <c r="FC22" s="97">
        <f t="shared" si="20"/>
        <v>0</v>
      </c>
      <c r="FD22" s="97"/>
      <c r="FE22" s="97">
        <f t="shared" si="20"/>
        <v>0</v>
      </c>
      <c r="FF22" s="97"/>
      <c r="FG22" s="97">
        <f t="shared" si="20"/>
        <v>0</v>
      </c>
      <c r="FH22" s="97"/>
      <c r="FI22" s="97">
        <f t="shared" si="20"/>
        <v>0</v>
      </c>
      <c r="FJ22" s="97"/>
      <c r="FK22" s="97">
        <f t="shared" si="20"/>
        <v>0</v>
      </c>
      <c r="FL22" s="97"/>
      <c r="FM22" s="97">
        <f t="shared" si="20"/>
        <v>0</v>
      </c>
      <c r="FN22" s="97"/>
      <c r="FO22" s="97">
        <f t="shared" si="20"/>
        <v>0</v>
      </c>
      <c r="FP22" s="97"/>
      <c r="FQ22" s="97">
        <f t="shared" si="20"/>
        <v>0</v>
      </c>
      <c r="FR22" s="97"/>
      <c r="FS22" s="97">
        <f t="shared" si="20"/>
        <v>0</v>
      </c>
      <c r="FT22" s="97"/>
      <c r="FU22" s="97">
        <f t="shared" si="20"/>
        <v>0</v>
      </c>
      <c r="FV22" s="97"/>
      <c r="FW22" s="97">
        <f t="shared" si="20"/>
        <v>2</v>
      </c>
      <c r="FX22" s="97"/>
      <c r="FY22" s="97">
        <f t="shared" si="20"/>
        <v>0</v>
      </c>
      <c r="FZ22" s="97"/>
      <c r="GA22" s="97">
        <f t="shared" si="20"/>
        <v>0</v>
      </c>
      <c r="GB22" s="97"/>
      <c r="GC22" s="97">
        <f t="shared" si="20"/>
        <v>0</v>
      </c>
      <c r="GD22" s="97"/>
      <c r="GE22" s="97">
        <f t="shared" si="20"/>
        <v>0</v>
      </c>
      <c r="GF22" s="97"/>
      <c r="GG22" s="97">
        <f t="shared" si="19"/>
        <v>2</v>
      </c>
      <c r="GH22" s="97"/>
      <c r="GI22" s="97">
        <f t="shared" si="19"/>
        <v>0</v>
      </c>
      <c r="GJ22" s="97"/>
      <c r="GK22" s="97">
        <f t="shared" si="19"/>
        <v>0</v>
      </c>
      <c r="GL22" s="97"/>
      <c r="GM22" s="97">
        <f t="shared" si="19"/>
        <v>0</v>
      </c>
      <c r="GN22" s="97"/>
      <c r="GO22" s="97">
        <f t="shared" si="19"/>
        <v>2</v>
      </c>
      <c r="GP22" s="97"/>
      <c r="GQ22" s="97">
        <f t="shared" si="19"/>
        <v>0</v>
      </c>
      <c r="GR22" s="97"/>
      <c r="GS22" s="97">
        <f t="shared" si="19"/>
        <v>0</v>
      </c>
      <c r="GT22" s="97"/>
      <c r="GU22" s="97">
        <f t="shared" si="19"/>
        <v>0</v>
      </c>
      <c r="GV22" s="97"/>
      <c r="GW22" s="97">
        <f t="shared" si="19"/>
        <v>0</v>
      </c>
      <c r="GX22" s="97"/>
      <c r="GY22" s="97">
        <f t="shared" si="19"/>
        <v>2</v>
      </c>
      <c r="GZ22" s="97"/>
      <c r="HA22" s="97">
        <f t="shared" si="19"/>
        <v>0</v>
      </c>
      <c r="HB22" s="97"/>
      <c r="HC22" s="97">
        <f t="shared" si="19"/>
        <v>0</v>
      </c>
      <c r="HD22" s="97"/>
      <c r="HE22" s="97">
        <f t="shared" si="19"/>
        <v>0</v>
      </c>
      <c r="HF22" s="97"/>
      <c r="HG22" s="97">
        <f t="shared" si="19"/>
        <v>0</v>
      </c>
      <c r="HH22" s="97"/>
      <c r="HI22" s="97">
        <f t="shared" si="19"/>
        <v>0</v>
      </c>
      <c r="HJ22" s="97"/>
      <c r="HK22" s="97">
        <f t="shared" si="19"/>
        <v>0</v>
      </c>
      <c r="HL22" s="97"/>
      <c r="HM22" s="97">
        <f t="shared" si="19"/>
        <v>0</v>
      </c>
      <c r="HN22" s="97"/>
      <c r="HO22" s="97">
        <f t="shared" si="19"/>
        <v>0</v>
      </c>
    </row>
    <row r="23" spans="1:223">
      <c r="A23" s="270"/>
      <c r="B23" s="131">
        <v>1</v>
      </c>
      <c r="C23" s="27" t="s">
        <v>44</v>
      </c>
      <c r="D23" s="34">
        <f>NAUCZYCIELE!H20</f>
        <v>0</v>
      </c>
      <c r="E23" s="35"/>
      <c r="F23" s="34">
        <f>NAUCZYCIELE!J20</f>
        <v>0</v>
      </c>
      <c r="G23" s="35"/>
      <c r="H23" s="34">
        <f>NAUCZYCIELE!L20</f>
        <v>16</v>
      </c>
      <c r="I23" s="35"/>
      <c r="J23" s="34">
        <f>NAUCZYCIELE!N20</f>
        <v>56</v>
      </c>
      <c r="K23" s="35"/>
      <c r="L23" s="34">
        <f>NAUCZYCIELE!P20</f>
        <v>0</v>
      </c>
      <c r="M23" s="35"/>
      <c r="N23" s="34">
        <f>NAUCZYCIELE!R20</f>
        <v>0</v>
      </c>
      <c r="O23" s="35"/>
      <c r="P23" s="34">
        <f>NAUCZYCIELE!T20</f>
        <v>0</v>
      </c>
      <c r="Q23" s="35" t="s">
        <v>366</v>
      </c>
      <c r="R23" s="34">
        <f>NAUCZYCIELE!V20</f>
        <v>0</v>
      </c>
      <c r="S23" s="35"/>
      <c r="T23" s="34">
        <f>NAUCZYCIELE!X20</f>
        <v>46</v>
      </c>
      <c r="U23" s="35" t="s">
        <v>368</v>
      </c>
      <c r="V23" s="34">
        <f>NAUCZYCIELE!Z20</f>
        <v>0</v>
      </c>
      <c r="W23" s="35"/>
      <c r="X23" s="34">
        <f>NAUCZYCIELE!AB20</f>
        <v>0</v>
      </c>
      <c r="Y23" s="35"/>
      <c r="Z23" s="34">
        <f>NAUCZYCIELE!AD20</f>
        <v>0</v>
      </c>
      <c r="AA23" s="35"/>
      <c r="AB23" s="34">
        <f>NAUCZYCIELE!AF20</f>
        <v>0</v>
      </c>
      <c r="AC23" s="35"/>
      <c r="AD23" s="34">
        <f>NAUCZYCIELE!AH20</f>
        <v>0</v>
      </c>
      <c r="AE23" s="35" t="s">
        <v>374</v>
      </c>
      <c r="AF23" s="34">
        <f>NAUCZYCIELE!AJ20</f>
        <v>0</v>
      </c>
      <c r="AG23" s="35"/>
      <c r="AH23" s="34">
        <f>NAUCZYCIELE!AL20</f>
        <v>0</v>
      </c>
      <c r="AI23" s="35"/>
      <c r="AJ23" s="34">
        <f>NAUCZYCIELE!AN20</f>
        <v>0</v>
      </c>
      <c r="AK23" s="35"/>
      <c r="AL23" s="34">
        <f>NAUCZYCIELE!AP20</f>
        <v>28</v>
      </c>
      <c r="AM23" s="35" t="s">
        <v>367</v>
      </c>
      <c r="AN23" s="34">
        <f>NAUCZYCIELE!AR20</f>
        <v>0</v>
      </c>
      <c r="AO23" s="35"/>
      <c r="AP23" s="34">
        <f>NAUCZYCIELE!AT20</f>
        <v>0</v>
      </c>
      <c r="AQ23" s="35"/>
      <c r="AR23" s="34">
        <f>NAUCZYCIELE!AV20</f>
        <v>57</v>
      </c>
      <c r="AS23" s="35"/>
      <c r="AT23" s="34">
        <f>NAUCZYCIELE!AX20</f>
        <v>0</v>
      </c>
      <c r="AU23" s="35"/>
      <c r="AV23" s="34">
        <f>NAUCZYCIELE!AZ20</f>
        <v>25</v>
      </c>
      <c r="AW23" s="35"/>
      <c r="AX23" s="34">
        <f>NAUCZYCIELE!BB20</f>
        <v>0</v>
      </c>
      <c r="AY23" s="35"/>
      <c r="AZ23" s="34">
        <f>NAUCZYCIELE!BD20</f>
        <v>53</v>
      </c>
      <c r="BA23" s="35" t="s">
        <v>373</v>
      </c>
      <c r="BB23" s="34">
        <f>NAUCZYCIELE!BF20</f>
        <v>0</v>
      </c>
      <c r="BC23" s="35"/>
      <c r="BD23" s="34">
        <f>NAUCZYCIELE!BH20</f>
        <v>0</v>
      </c>
      <c r="BE23" s="35"/>
      <c r="BF23" s="34">
        <f>NAUCZYCIELE!BJ20</f>
        <v>0</v>
      </c>
      <c r="BG23" s="35" t="s">
        <v>151</v>
      </c>
      <c r="BH23" s="34">
        <f>NAUCZYCIELE!BL20</f>
        <v>0</v>
      </c>
      <c r="BI23" s="35"/>
      <c r="BJ23" s="34">
        <f>NAUCZYCIELE!BN20</f>
        <v>45</v>
      </c>
      <c r="BK23" s="35"/>
      <c r="BL23" s="34">
        <f>NAUCZYCIELE!BP20</f>
        <v>0</v>
      </c>
      <c r="BM23" s="35"/>
      <c r="BN23" s="34">
        <f>NAUCZYCIELE!BR20</f>
        <v>0</v>
      </c>
      <c r="BO23" s="35"/>
      <c r="BP23" s="34">
        <f>NAUCZYCIELE!BT20</f>
        <v>55</v>
      </c>
      <c r="BQ23" s="35"/>
      <c r="BR23" s="34">
        <f>NAUCZYCIELE!BV20</f>
        <v>0</v>
      </c>
      <c r="BS23" s="35"/>
      <c r="BT23" s="34">
        <f>NAUCZYCIELE!BX20</f>
        <v>54</v>
      </c>
      <c r="BU23" s="35" t="s">
        <v>369</v>
      </c>
      <c r="BV23" s="34">
        <f>NAUCZYCIELE!BZ20</f>
        <v>0</v>
      </c>
      <c r="BW23" s="35"/>
      <c r="BX23" s="34">
        <f>NAUCZYCIELE!CB20</f>
        <v>0</v>
      </c>
      <c r="BY23" s="35"/>
      <c r="BZ23" s="34">
        <f>NAUCZYCIELE!CD20</f>
        <v>0</v>
      </c>
      <c r="CA23" s="35"/>
      <c r="CB23" s="34">
        <f>NAUCZYCIELE!CF20</f>
        <v>50</v>
      </c>
      <c r="CC23" s="35" t="s">
        <v>370</v>
      </c>
      <c r="CD23" s="34">
        <f>NAUCZYCIELE!CH20</f>
        <v>48</v>
      </c>
      <c r="CE23" s="35"/>
      <c r="CF23" s="34">
        <f>NAUCZYCIELE!CJ20</f>
        <v>29</v>
      </c>
      <c r="CG23" s="35"/>
      <c r="CH23" s="34">
        <f>NAUCZYCIELE!CL20</f>
        <v>0</v>
      </c>
      <c r="CI23" s="35"/>
      <c r="CJ23" s="34">
        <f>NAUCZYCIELE!CN20</f>
        <v>0</v>
      </c>
      <c r="CK23" s="35"/>
      <c r="CL23" s="34">
        <f>NAUCZYCIELE!CP20</f>
        <v>14</v>
      </c>
      <c r="CM23" s="35"/>
      <c r="CN23" s="34">
        <f>NAUCZYCIELE!CR20</f>
        <v>0</v>
      </c>
      <c r="CO23" s="35"/>
      <c r="CP23" s="34">
        <f>NAUCZYCIELE!CT20</f>
        <v>0</v>
      </c>
      <c r="CQ23" s="35"/>
      <c r="CR23" s="34">
        <f>NAUCZYCIELE!CV20</f>
        <v>0</v>
      </c>
      <c r="CS23" s="35"/>
      <c r="CT23" s="34">
        <f>NAUCZYCIELE!CX20</f>
        <v>0</v>
      </c>
      <c r="CU23" s="35"/>
      <c r="CV23" s="34">
        <f>NAUCZYCIELE!CZ20</f>
        <v>0</v>
      </c>
      <c r="CW23" s="35"/>
      <c r="CX23" s="34">
        <f>NAUCZYCIELE!DB20</f>
        <v>0</v>
      </c>
      <c r="CY23" s="35"/>
      <c r="CZ23" s="95">
        <v>30</v>
      </c>
      <c r="DA23" s="96" t="str">
        <f t="shared" si="13"/>
        <v/>
      </c>
      <c r="DB23" s="150" t="str">
        <f>IFERROR(HLOOKUP(DB$52,$D23:$CY$52,$CZ23,FALSE),"")</f>
        <v>M.Cer</v>
      </c>
      <c r="DC23" s="106" t="str">
        <f>IFERROR(HLOOKUP(DC$52,$D23:$CY$52,$CZ23,FALSE),"")</f>
        <v>An Sa</v>
      </c>
      <c r="DD23" s="104" t="str">
        <f>IFERROR(HLOOKUP(DD$52,$D23:$CY$52,$CZ23,FALSE),"")</f>
        <v>B.Gór</v>
      </c>
      <c r="DE23" s="105" t="str">
        <f>IFERROR(HLOOKUP(DE$52,$D23:$CY$52,$CZ23,FALSE),"")</f>
        <v>Ł.Cyb</v>
      </c>
      <c r="DF23" s="104" t="str">
        <f>IFERROR(HLOOKUP(DF$52,$D23:$CY$52,$CZ23,FALSE),"")</f>
        <v>E.Kub</v>
      </c>
      <c r="DG23" s="105" t="str">
        <f>IFERROR(HLOOKUP(DG$52,$D23:$CY$52,$CZ23,FALSE),"")</f>
        <v>I.Lew</v>
      </c>
      <c r="DH23" s="104" t="str">
        <f>IFERROR(HLOOKUP(DH$52,$D23:$CY$52,$CZ23,FALSE),"")</f>
        <v>K.Pap</v>
      </c>
      <c r="DI23" s="105" t="str">
        <f>IFERROR(HLOOKUP(DI$52,$D23:$CY$52,$CZ23,FALSE),"")</f>
        <v>E.Koc</v>
      </c>
      <c r="DJ23" s="104" t="s">
        <v>372</v>
      </c>
      <c r="DK23" s="105" t="s">
        <v>372</v>
      </c>
      <c r="DL23" s="104" t="s">
        <v>372</v>
      </c>
      <c r="DM23" s="105" t="s">
        <v>372</v>
      </c>
      <c r="DN23" s="106" t="s">
        <v>372</v>
      </c>
      <c r="DO23" s="46">
        <v>1</v>
      </c>
      <c r="DP23" s="46">
        <f>(13-COUNTIF(DB23:DN23,"X"))*DO23</f>
        <v>8</v>
      </c>
      <c r="DQ23" s="104">
        <f t="shared" si="21"/>
        <v>0</v>
      </c>
      <c r="DR23" s="104"/>
      <c r="DS23" s="104">
        <f t="shared" ref="DS23:GE30" si="22">COUNTIF($DB23:$DN23,DS$52)*$DO23</f>
        <v>0</v>
      </c>
      <c r="DT23" s="104"/>
      <c r="DU23" s="104">
        <f t="shared" si="22"/>
        <v>0</v>
      </c>
      <c r="DV23" s="104"/>
      <c r="DW23" s="104">
        <f t="shared" si="22"/>
        <v>0</v>
      </c>
      <c r="DX23" s="104"/>
      <c r="DY23" s="104">
        <f t="shared" si="22"/>
        <v>0</v>
      </c>
      <c r="DZ23" s="104"/>
      <c r="EA23" s="104">
        <f t="shared" si="22"/>
        <v>0</v>
      </c>
      <c r="EB23" s="104"/>
      <c r="EC23" s="104">
        <f t="shared" si="22"/>
        <v>1</v>
      </c>
      <c r="ED23" s="104"/>
      <c r="EE23" s="104">
        <f t="shared" si="22"/>
        <v>0</v>
      </c>
      <c r="EF23" s="104"/>
      <c r="EG23" s="104">
        <f t="shared" si="22"/>
        <v>1</v>
      </c>
      <c r="EH23" s="104"/>
      <c r="EI23" s="104">
        <f t="shared" si="22"/>
        <v>0</v>
      </c>
      <c r="EJ23" s="104"/>
      <c r="EK23" s="104">
        <f t="shared" si="22"/>
        <v>0</v>
      </c>
      <c r="EL23" s="104"/>
      <c r="EM23" s="104">
        <f t="shared" si="22"/>
        <v>0</v>
      </c>
      <c r="EN23" s="104"/>
      <c r="EO23" s="104">
        <f t="shared" si="22"/>
        <v>0</v>
      </c>
      <c r="EP23" s="104"/>
      <c r="EQ23" s="104">
        <f t="shared" si="22"/>
        <v>1</v>
      </c>
      <c r="ER23" s="104"/>
      <c r="ES23" s="104">
        <f t="shared" si="22"/>
        <v>0</v>
      </c>
      <c r="ET23" s="104"/>
      <c r="EU23" s="104">
        <f t="shared" si="22"/>
        <v>0</v>
      </c>
      <c r="EV23" s="104"/>
      <c r="EW23" s="104">
        <f t="shared" si="22"/>
        <v>0</v>
      </c>
      <c r="EX23" s="104"/>
      <c r="EY23" s="104">
        <f t="shared" si="22"/>
        <v>1</v>
      </c>
      <c r="EZ23" s="104"/>
      <c r="FA23" s="104">
        <f t="shared" si="22"/>
        <v>0</v>
      </c>
      <c r="FB23" s="104"/>
      <c r="FC23" s="104">
        <f t="shared" si="22"/>
        <v>0</v>
      </c>
      <c r="FD23" s="104"/>
      <c r="FE23" s="104">
        <f t="shared" si="22"/>
        <v>0</v>
      </c>
      <c r="FF23" s="104"/>
      <c r="FG23" s="104">
        <f t="shared" si="22"/>
        <v>0</v>
      </c>
      <c r="FH23" s="104"/>
      <c r="FI23" s="104">
        <f t="shared" si="22"/>
        <v>0</v>
      </c>
      <c r="FJ23" s="104"/>
      <c r="FK23" s="104">
        <f t="shared" si="22"/>
        <v>0</v>
      </c>
      <c r="FL23" s="104"/>
      <c r="FM23" s="104">
        <f t="shared" si="22"/>
        <v>1</v>
      </c>
      <c r="FN23" s="104"/>
      <c r="FO23" s="104">
        <f t="shared" si="22"/>
        <v>0</v>
      </c>
      <c r="FP23" s="104"/>
      <c r="FQ23" s="104">
        <f t="shared" si="22"/>
        <v>0</v>
      </c>
      <c r="FR23" s="104"/>
      <c r="FS23" s="104">
        <f t="shared" si="22"/>
        <v>1</v>
      </c>
      <c r="FT23" s="104"/>
      <c r="FU23" s="104">
        <f t="shared" si="20"/>
        <v>0</v>
      </c>
      <c r="FV23" s="104"/>
      <c r="FW23" s="104">
        <f t="shared" si="20"/>
        <v>0</v>
      </c>
      <c r="FX23" s="104"/>
      <c r="FY23" s="104">
        <f t="shared" si="22"/>
        <v>0</v>
      </c>
      <c r="FZ23" s="104"/>
      <c r="GA23" s="104">
        <f t="shared" si="22"/>
        <v>0</v>
      </c>
      <c r="GB23" s="104"/>
      <c r="GC23" s="104">
        <f t="shared" si="22"/>
        <v>0</v>
      </c>
      <c r="GD23" s="104"/>
      <c r="GE23" s="104">
        <f t="shared" si="22"/>
        <v>0</v>
      </c>
      <c r="GF23" s="104"/>
      <c r="GG23" s="104">
        <f t="shared" si="19"/>
        <v>1</v>
      </c>
      <c r="GH23" s="104"/>
      <c r="GI23" s="104">
        <f t="shared" si="19"/>
        <v>0</v>
      </c>
      <c r="GJ23" s="104"/>
      <c r="GK23" s="104">
        <f t="shared" si="19"/>
        <v>0</v>
      </c>
      <c r="GL23" s="104"/>
      <c r="GM23" s="104">
        <f t="shared" si="19"/>
        <v>0</v>
      </c>
      <c r="GN23" s="104"/>
      <c r="GO23" s="104">
        <f t="shared" si="19"/>
        <v>1</v>
      </c>
      <c r="GP23" s="104"/>
      <c r="GQ23" s="104">
        <f t="shared" si="19"/>
        <v>0</v>
      </c>
      <c r="GR23" s="104"/>
      <c r="GS23" s="104">
        <f t="shared" si="19"/>
        <v>0</v>
      </c>
      <c r="GT23" s="104"/>
      <c r="GU23" s="104">
        <f t="shared" si="19"/>
        <v>0</v>
      </c>
      <c r="GV23" s="104"/>
      <c r="GW23" s="104">
        <f t="shared" si="19"/>
        <v>0</v>
      </c>
      <c r="GX23" s="104"/>
      <c r="GY23" s="104">
        <f t="shared" si="19"/>
        <v>0</v>
      </c>
      <c r="GZ23" s="104"/>
      <c r="HA23" s="104">
        <f t="shared" si="19"/>
        <v>0</v>
      </c>
      <c r="HB23" s="104"/>
      <c r="HC23" s="104">
        <f t="shared" si="19"/>
        <v>0</v>
      </c>
      <c r="HD23" s="104"/>
      <c r="HE23" s="104">
        <f t="shared" si="19"/>
        <v>0</v>
      </c>
      <c r="HF23" s="104"/>
      <c r="HG23" s="104">
        <f t="shared" si="19"/>
        <v>0</v>
      </c>
      <c r="HH23" s="104"/>
      <c r="HI23" s="104">
        <f t="shared" si="19"/>
        <v>0</v>
      </c>
      <c r="HJ23" s="104"/>
      <c r="HK23" s="104">
        <f t="shared" si="19"/>
        <v>0</v>
      </c>
      <c r="HL23" s="104"/>
      <c r="HM23" s="104">
        <f t="shared" si="19"/>
        <v>0</v>
      </c>
      <c r="HN23" s="104"/>
      <c r="HO23" s="104">
        <f t="shared" si="19"/>
        <v>0</v>
      </c>
    </row>
    <row r="24" spans="1:223">
      <c r="A24" s="271"/>
      <c r="B24" s="100">
        <v>2</v>
      </c>
      <c r="C24" s="23" t="s">
        <v>61</v>
      </c>
      <c r="D24" s="34">
        <f>NAUCZYCIELE!H21</f>
        <v>0</v>
      </c>
      <c r="E24" s="35"/>
      <c r="F24" s="34">
        <f>NAUCZYCIELE!J21</f>
        <v>0</v>
      </c>
      <c r="G24" s="35"/>
      <c r="H24" s="34">
        <f>NAUCZYCIELE!L21</f>
        <v>0</v>
      </c>
      <c r="I24" s="35"/>
      <c r="J24" s="34">
        <f>NAUCZYCIELE!N21</f>
        <v>56</v>
      </c>
      <c r="K24" s="35"/>
      <c r="L24" s="34">
        <f>NAUCZYCIELE!P21</f>
        <v>0</v>
      </c>
      <c r="M24" s="35" t="s">
        <v>375</v>
      </c>
      <c r="N24" s="34">
        <f>NAUCZYCIELE!R21</f>
        <v>49</v>
      </c>
      <c r="O24" s="35"/>
      <c r="P24" s="34">
        <f>NAUCZYCIELE!T21</f>
        <v>16</v>
      </c>
      <c r="Q24" s="35" t="s">
        <v>366</v>
      </c>
      <c r="R24" s="34">
        <f>NAUCZYCIELE!V21</f>
        <v>0</v>
      </c>
      <c r="S24" s="35"/>
      <c r="T24" s="34">
        <f>NAUCZYCIELE!X21</f>
        <v>46</v>
      </c>
      <c r="U24" s="35" t="s">
        <v>368</v>
      </c>
      <c r="V24" s="34">
        <f>NAUCZYCIELE!Z21</f>
        <v>0</v>
      </c>
      <c r="W24" s="35"/>
      <c r="X24" s="34">
        <f>NAUCZYCIELE!AB21</f>
        <v>58</v>
      </c>
      <c r="Y24" s="35"/>
      <c r="Z24" s="34">
        <f>NAUCZYCIELE!AD21</f>
        <v>0</v>
      </c>
      <c r="AA24" s="35"/>
      <c r="AB24" s="34">
        <f>NAUCZYCIELE!AF21</f>
        <v>0</v>
      </c>
      <c r="AC24" s="35"/>
      <c r="AD24" s="34">
        <f>NAUCZYCIELE!AH21</f>
        <v>27</v>
      </c>
      <c r="AE24" s="35"/>
      <c r="AF24" s="34">
        <f>NAUCZYCIELE!AJ21</f>
        <v>19</v>
      </c>
      <c r="AG24" s="35" t="s">
        <v>151</v>
      </c>
      <c r="AH24" s="34">
        <f>NAUCZYCIELE!AL21</f>
        <v>0</v>
      </c>
      <c r="AI24" s="35"/>
      <c r="AJ24" s="34">
        <f>NAUCZYCIELE!AN21</f>
        <v>0</v>
      </c>
      <c r="AK24" s="35"/>
      <c r="AL24" s="34">
        <f>NAUCZYCIELE!AP21</f>
        <v>28</v>
      </c>
      <c r="AM24" s="35" t="s">
        <v>367</v>
      </c>
      <c r="AN24" s="34">
        <f>NAUCZYCIELE!AR21</f>
        <v>0</v>
      </c>
      <c r="AO24" s="35"/>
      <c r="AP24" s="34">
        <f>NAUCZYCIELE!AT21</f>
        <v>0</v>
      </c>
      <c r="AQ24" s="35"/>
      <c r="AR24" s="34">
        <f>NAUCZYCIELE!AV21</f>
        <v>0</v>
      </c>
      <c r="AS24" s="35"/>
      <c r="AT24" s="34">
        <f>NAUCZYCIELE!AX21</f>
        <v>0</v>
      </c>
      <c r="AU24" s="35"/>
      <c r="AV24" s="34">
        <f>NAUCZYCIELE!AZ21</f>
        <v>25</v>
      </c>
      <c r="AW24" s="35" t="s">
        <v>374</v>
      </c>
      <c r="AX24" s="34">
        <f>NAUCZYCIELE!BB21</f>
        <v>0</v>
      </c>
      <c r="AY24" s="35"/>
      <c r="AZ24" s="34">
        <f>NAUCZYCIELE!BD21</f>
        <v>53</v>
      </c>
      <c r="BA24" s="35" t="s">
        <v>373</v>
      </c>
      <c r="BB24" s="34">
        <f>NAUCZYCIELE!BF21</f>
        <v>48</v>
      </c>
      <c r="BC24" s="35"/>
      <c r="BD24" s="34">
        <f>NAUCZYCIELE!BH21</f>
        <v>0</v>
      </c>
      <c r="BE24" s="35"/>
      <c r="BF24" s="34">
        <f>NAUCZYCIELE!BJ21</f>
        <v>8</v>
      </c>
      <c r="BG24" s="35"/>
      <c r="BH24" s="34">
        <f>NAUCZYCIELE!BL21</f>
        <v>0</v>
      </c>
      <c r="BI24" s="35"/>
      <c r="BJ24" s="34">
        <f>NAUCZYCIELE!BN21</f>
        <v>45</v>
      </c>
      <c r="BK24" s="35"/>
      <c r="BL24" s="34">
        <f>NAUCZYCIELE!BP21</f>
        <v>0</v>
      </c>
      <c r="BM24" s="35"/>
      <c r="BN24" s="34">
        <f>NAUCZYCIELE!BR21</f>
        <v>0</v>
      </c>
      <c r="BO24" s="35"/>
      <c r="BP24" s="34">
        <f>NAUCZYCIELE!BT21</f>
        <v>55</v>
      </c>
      <c r="BQ24" s="35" t="s">
        <v>369</v>
      </c>
      <c r="BR24" s="34">
        <f>NAUCZYCIELE!BV21</f>
        <v>0</v>
      </c>
      <c r="BS24" s="35"/>
      <c r="BT24" s="34">
        <f>NAUCZYCIELE!BX21</f>
        <v>54</v>
      </c>
      <c r="BU24" s="35"/>
      <c r="BV24" s="34">
        <f>NAUCZYCIELE!BZ21</f>
        <v>0</v>
      </c>
      <c r="BW24" s="35"/>
      <c r="BX24" s="34">
        <f>NAUCZYCIELE!CB21</f>
        <v>0</v>
      </c>
      <c r="BY24" s="35"/>
      <c r="BZ24" s="34">
        <f>NAUCZYCIELE!CD21</f>
        <v>0</v>
      </c>
      <c r="CA24" s="35"/>
      <c r="CB24" s="34">
        <f>NAUCZYCIELE!CF21</f>
        <v>50</v>
      </c>
      <c r="CC24" s="35" t="s">
        <v>370</v>
      </c>
      <c r="CD24" s="34">
        <f>NAUCZYCIELE!CH21</f>
        <v>57</v>
      </c>
      <c r="CE24" s="35"/>
      <c r="CF24" s="34">
        <f>NAUCZYCIELE!CJ21</f>
        <v>29</v>
      </c>
      <c r="CG24" s="35"/>
      <c r="CH24" s="34">
        <f>NAUCZYCIELE!CL21</f>
        <v>0</v>
      </c>
      <c r="CI24" s="35"/>
      <c r="CJ24" s="34">
        <f>NAUCZYCIELE!CN21</f>
        <v>0</v>
      </c>
      <c r="CK24" s="35"/>
      <c r="CL24" s="34">
        <f>NAUCZYCIELE!CP21</f>
        <v>14</v>
      </c>
      <c r="CM24" s="35"/>
      <c r="CN24" s="34">
        <f>NAUCZYCIELE!CR21</f>
        <v>0</v>
      </c>
      <c r="CO24" s="35"/>
      <c r="CP24" s="34">
        <f>NAUCZYCIELE!CT21</f>
        <v>0</v>
      </c>
      <c r="CQ24" s="35"/>
      <c r="CR24" s="34">
        <f>NAUCZYCIELE!CV21</f>
        <v>35</v>
      </c>
      <c r="CS24" s="35"/>
      <c r="CT24" s="34">
        <f>NAUCZYCIELE!CX21</f>
        <v>0</v>
      </c>
      <c r="CU24" s="35"/>
      <c r="CV24" s="34">
        <f>NAUCZYCIELE!CZ21</f>
        <v>0</v>
      </c>
      <c r="CW24" s="35"/>
      <c r="CX24" s="34">
        <f>NAUCZYCIELE!DB21</f>
        <v>0</v>
      </c>
      <c r="CY24" s="35"/>
      <c r="CZ24" s="95">
        <v>29</v>
      </c>
      <c r="DA24" s="96" t="str">
        <f t="shared" si="13"/>
        <v/>
      </c>
      <c r="DB24" s="150" t="str">
        <f>IFERROR(HLOOKUP(DB$52,$D24:$CY$52,$CZ24,FALSE),"")</f>
        <v>M.Cer</v>
      </c>
      <c r="DC24" s="106" t="str">
        <f>IFERROR(HLOOKUP(DC$52,$D24:$CY$52,$CZ24,FALSE),"")</f>
        <v>M.Kop</v>
      </c>
      <c r="DD24" s="104" t="str">
        <f>IFERROR(HLOOKUP(DD$52,$D24:$CY$52,$CZ24,FALSE),"")</f>
        <v>B.Gór</v>
      </c>
      <c r="DE24" s="105" t="str">
        <f>IFERROR(HLOOKUP(DE$52,$D24:$CY$52,$CZ24,FALSE),"")</f>
        <v>Ł.Cyb</v>
      </c>
      <c r="DF24" s="104" t="str">
        <f>IFERROR(HLOOKUP(DF$52,$D24:$CY$52,$CZ24,FALSE),"")</f>
        <v>A.Was</v>
      </c>
      <c r="DG24" s="105" t="str">
        <f>IFERROR(HLOOKUP(DG$52,$D24:$CY$52,$CZ24,FALSE),"")</f>
        <v>I.Lew</v>
      </c>
      <c r="DH24" s="104" t="str">
        <f>IFERROR(HLOOKUP(DH$52,$D24:$CY$52,$CZ24,FALSE),"")</f>
        <v>K.Pap</v>
      </c>
      <c r="DI24" s="105" t="str">
        <f>IFERROR(HLOOKUP(DI$52,$D24:$CY$52,$CZ24,FALSE),"")</f>
        <v>A.Mat</v>
      </c>
      <c r="DJ24" s="104" t="s">
        <v>372</v>
      </c>
      <c r="DK24" s="105" t="s">
        <v>372</v>
      </c>
      <c r="DL24" s="104" t="s">
        <v>372</v>
      </c>
      <c r="DM24" s="105" t="s">
        <v>372</v>
      </c>
      <c r="DN24" s="106" t="str">
        <f>IFERROR(HLOOKUP(DN$52,$D24:$CY$52,$CZ24,FALSE),"")</f>
        <v>M.Bil</v>
      </c>
      <c r="DO24" s="46">
        <v>1</v>
      </c>
      <c r="DP24" s="46">
        <f t="shared" si="9"/>
        <v>9</v>
      </c>
      <c r="DQ24" s="104">
        <f t="shared" si="21"/>
        <v>0</v>
      </c>
      <c r="DR24" s="104"/>
      <c r="DS24" s="104">
        <f t="shared" si="22"/>
        <v>0</v>
      </c>
      <c r="DT24" s="104"/>
      <c r="DU24" s="104">
        <f t="shared" si="22"/>
        <v>0</v>
      </c>
      <c r="DV24" s="104"/>
      <c r="DW24" s="104">
        <f t="shared" si="22"/>
        <v>0</v>
      </c>
      <c r="DX24" s="104"/>
      <c r="DY24" s="104">
        <f t="shared" si="22"/>
        <v>1</v>
      </c>
      <c r="DZ24" s="104"/>
      <c r="EA24" s="104">
        <f t="shared" si="22"/>
        <v>0</v>
      </c>
      <c r="EB24" s="104"/>
      <c r="EC24" s="104">
        <f t="shared" si="22"/>
        <v>1</v>
      </c>
      <c r="ED24" s="104"/>
      <c r="EE24" s="104">
        <f t="shared" si="22"/>
        <v>0</v>
      </c>
      <c r="EF24" s="104"/>
      <c r="EG24" s="104">
        <f t="shared" si="22"/>
        <v>1</v>
      </c>
      <c r="EH24" s="104"/>
      <c r="EI24" s="104">
        <f t="shared" si="22"/>
        <v>0</v>
      </c>
      <c r="EJ24" s="104"/>
      <c r="EK24" s="104">
        <f t="shared" si="22"/>
        <v>0</v>
      </c>
      <c r="EL24" s="104"/>
      <c r="EM24" s="104">
        <f t="shared" si="22"/>
        <v>0</v>
      </c>
      <c r="EN24" s="104"/>
      <c r="EO24" s="104">
        <f t="shared" si="22"/>
        <v>0</v>
      </c>
      <c r="EP24" s="104"/>
      <c r="EQ24" s="104">
        <f t="shared" si="22"/>
        <v>0</v>
      </c>
      <c r="ER24" s="104"/>
      <c r="ES24" s="104">
        <f t="shared" si="22"/>
        <v>1</v>
      </c>
      <c r="ET24" s="104"/>
      <c r="EU24" s="104">
        <f t="shared" si="22"/>
        <v>0</v>
      </c>
      <c r="EV24" s="104"/>
      <c r="EW24" s="104">
        <f t="shared" si="22"/>
        <v>0</v>
      </c>
      <c r="EX24" s="104"/>
      <c r="EY24" s="104">
        <f t="shared" si="22"/>
        <v>1</v>
      </c>
      <c r="EZ24" s="104"/>
      <c r="FA24" s="104">
        <f t="shared" si="22"/>
        <v>0</v>
      </c>
      <c r="FB24" s="104"/>
      <c r="FC24" s="104">
        <f t="shared" si="22"/>
        <v>0</v>
      </c>
      <c r="FD24" s="104"/>
      <c r="FE24" s="104">
        <f t="shared" si="22"/>
        <v>0</v>
      </c>
      <c r="FF24" s="104"/>
      <c r="FG24" s="104">
        <f t="shared" si="22"/>
        <v>0</v>
      </c>
      <c r="FH24" s="104"/>
      <c r="FI24" s="104">
        <f t="shared" si="22"/>
        <v>1</v>
      </c>
      <c r="FJ24" s="104"/>
      <c r="FK24" s="104">
        <f t="shared" si="22"/>
        <v>0</v>
      </c>
      <c r="FL24" s="104"/>
      <c r="FM24" s="104">
        <f t="shared" si="22"/>
        <v>1</v>
      </c>
      <c r="FN24" s="104"/>
      <c r="FO24" s="104">
        <f t="shared" si="22"/>
        <v>0</v>
      </c>
      <c r="FP24" s="104"/>
      <c r="FQ24" s="104">
        <f t="shared" si="22"/>
        <v>0</v>
      </c>
      <c r="FR24" s="104"/>
      <c r="FS24" s="104">
        <f t="shared" si="22"/>
        <v>0</v>
      </c>
      <c r="FT24" s="104"/>
      <c r="FU24" s="104">
        <f t="shared" si="20"/>
        <v>0</v>
      </c>
      <c r="FV24" s="104"/>
      <c r="FW24" s="104">
        <f t="shared" si="20"/>
        <v>0</v>
      </c>
      <c r="FX24" s="104"/>
      <c r="FY24" s="104">
        <f t="shared" si="22"/>
        <v>0</v>
      </c>
      <c r="FZ24" s="104"/>
      <c r="GA24" s="104">
        <f t="shared" si="22"/>
        <v>0</v>
      </c>
      <c r="GB24" s="104"/>
      <c r="GC24" s="104">
        <f t="shared" si="22"/>
        <v>1</v>
      </c>
      <c r="GD24" s="104"/>
      <c r="GE24" s="104">
        <f t="shared" si="22"/>
        <v>0</v>
      </c>
      <c r="GF24" s="104"/>
      <c r="GG24" s="104">
        <f t="shared" si="19"/>
        <v>0</v>
      </c>
      <c r="GH24" s="104"/>
      <c r="GI24" s="104">
        <f t="shared" si="19"/>
        <v>0</v>
      </c>
      <c r="GJ24" s="104"/>
      <c r="GK24" s="104">
        <f t="shared" si="19"/>
        <v>0</v>
      </c>
      <c r="GL24" s="104"/>
      <c r="GM24" s="104">
        <f t="shared" si="19"/>
        <v>0</v>
      </c>
      <c r="GN24" s="104"/>
      <c r="GO24" s="104">
        <f t="shared" si="19"/>
        <v>1</v>
      </c>
      <c r="GP24" s="104"/>
      <c r="GQ24" s="104">
        <f t="shared" si="19"/>
        <v>0</v>
      </c>
      <c r="GR24" s="104"/>
      <c r="GS24" s="104">
        <f t="shared" si="19"/>
        <v>0</v>
      </c>
      <c r="GT24" s="104"/>
      <c r="GU24" s="104">
        <f t="shared" si="19"/>
        <v>0</v>
      </c>
      <c r="GV24" s="104"/>
      <c r="GW24" s="104">
        <f t="shared" si="19"/>
        <v>0</v>
      </c>
      <c r="GX24" s="104"/>
      <c r="GY24" s="104">
        <f t="shared" si="19"/>
        <v>0</v>
      </c>
      <c r="GZ24" s="104"/>
      <c r="HA24" s="104">
        <f t="shared" si="19"/>
        <v>0</v>
      </c>
      <c r="HB24" s="104"/>
      <c r="HC24" s="104">
        <f t="shared" si="19"/>
        <v>0</v>
      </c>
      <c r="HD24" s="104"/>
      <c r="HE24" s="104">
        <f t="shared" si="19"/>
        <v>0</v>
      </c>
      <c r="HF24" s="104"/>
      <c r="HG24" s="104">
        <f t="shared" si="19"/>
        <v>0</v>
      </c>
      <c r="HH24" s="104"/>
      <c r="HI24" s="104">
        <f t="shared" si="19"/>
        <v>0</v>
      </c>
      <c r="HJ24" s="104"/>
      <c r="HK24" s="104">
        <f t="shared" si="19"/>
        <v>0</v>
      </c>
      <c r="HL24" s="104"/>
      <c r="HM24" s="104">
        <f t="shared" si="19"/>
        <v>0</v>
      </c>
      <c r="HN24" s="104"/>
      <c r="HO24" s="104">
        <f t="shared" si="19"/>
        <v>0</v>
      </c>
    </row>
    <row r="25" spans="1:223">
      <c r="A25" s="271"/>
      <c r="B25" s="100">
        <v>3</v>
      </c>
      <c r="C25" s="23" t="s">
        <v>70</v>
      </c>
      <c r="D25" s="34">
        <f>NAUCZYCIELE!H22</f>
        <v>0</v>
      </c>
      <c r="E25" s="35"/>
      <c r="F25" s="34">
        <f>NAUCZYCIELE!J22</f>
        <v>0</v>
      </c>
      <c r="G25" s="35"/>
      <c r="H25" s="34">
        <f>NAUCZYCIELE!L22</f>
        <v>0</v>
      </c>
      <c r="I25" s="35"/>
      <c r="J25" s="34" t="str">
        <f>NAUCZYCIELE!N22</f>
        <v>s</v>
      </c>
      <c r="K25" s="35"/>
      <c r="L25" s="34" t="str">
        <f>NAUCZYCIELE!P22</f>
        <v>s</v>
      </c>
      <c r="M25" s="35" t="s">
        <v>375</v>
      </c>
      <c r="N25" s="34">
        <f>NAUCZYCIELE!R22</f>
        <v>49</v>
      </c>
      <c r="O25" s="35"/>
      <c r="P25" s="34">
        <f>NAUCZYCIELE!T22</f>
        <v>45</v>
      </c>
      <c r="Q25" s="35"/>
      <c r="R25" s="34">
        <f>NAUCZYCIELE!V22</f>
        <v>0</v>
      </c>
      <c r="S25" s="35"/>
      <c r="T25" s="34">
        <f>NAUCZYCIELE!X22</f>
        <v>46</v>
      </c>
      <c r="U25" s="35"/>
      <c r="V25" s="34">
        <f>NAUCZYCIELE!Z22</f>
        <v>0</v>
      </c>
      <c r="W25" s="35"/>
      <c r="X25" s="34">
        <f>NAUCZYCIELE!AB22</f>
        <v>58</v>
      </c>
      <c r="Y25" s="35"/>
      <c r="Z25" s="34" t="str">
        <f>NAUCZYCIELE!AD22</f>
        <v>s</v>
      </c>
      <c r="AA25" s="35"/>
      <c r="AB25" s="34">
        <f>NAUCZYCIELE!AF22</f>
        <v>0</v>
      </c>
      <c r="AC25" s="35" t="s">
        <v>370</v>
      </c>
      <c r="AD25" s="34">
        <f>NAUCZYCIELE!AH22</f>
        <v>27</v>
      </c>
      <c r="AE25" s="35"/>
      <c r="AF25" s="34">
        <f>NAUCZYCIELE!AJ22</f>
        <v>19</v>
      </c>
      <c r="AG25" s="35" t="s">
        <v>151</v>
      </c>
      <c r="AH25" s="34">
        <f>NAUCZYCIELE!AL22</f>
        <v>0</v>
      </c>
      <c r="AI25" s="35"/>
      <c r="AJ25" s="34">
        <f>NAUCZYCIELE!AN22</f>
        <v>0</v>
      </c>
      <c r="AK25" s="35"/>
      <c r="AL25" s="34">
        <f>NAUCZYCIELE!AP22</f>
        <v>28</v>
      </c>
      <c r="AM25" s="35"/>
      <c r="AN25" s="34">
        <f>NAUCZYCIELE!AR22</f>
        <v>0</v>
      </c>
      <c r="AO25" s="35"/>
      <c r="AP25" s="34">
        <f>NAUCZYCIELE!AT22</f>
        <v>0</v>
      </c>
      <c r="AQ25" s="35"/>
      <c r="AR25" s="34">
        <f>NAUCZYCIELE!AV22</f>
        <v>57</v>
      </c>
      <c r="AS25" s="35"/>
      <c r="AT25" s="34">
        <f>NAUCZYCIELE!AX22</f>
        <v>0</v>
      </c>
      <c r="AU25" s="35" t="s">
        <v>368</v>
      </c>
      <c r="AV25" s="34">
        <f>NAUCZYCIELE!AZ22</f>
        <v>25</v>
      </c>
      <c r="AW25" s="35" t="s">
        <v>374</v>
      </c>
      <c r="AX25" s="34">
        <f>NAUCZYCIELE!BB22</f>
        <v>0</v>
      </c>
      <c r="AY25" s="35"/>
      <c r="AZ25" s="34">
        <f>NAUCZYCIELE!BD22</f>
        <v>53</v>
      </c>
      <c r="BA25" s="35" t="s">
        <v>373</v>
      </c>
      <c r="BB25" s="34">
        <f>NAUCZYCIELE!BF22</f>
        <v>16</v>
      </c>
      <c r="BC25" s="35" t="s">
        <v>366</v>
      </c>
      <c r="BD25" s="34">
        <f>NAUCZYCIELE!BH22</f>
        <v>0</v>
      </c>
      <c r="BE25" s="35"/>
      <c r="BF25" s="34">
        <f>NAUCZYCIELE!BJ22</f>
        <v>8</v>
      </c>
      <c r="BG25" s="35"/>
      <c r="BH25" s="34">
        <f>NAUCZYCIELE!BL22</f>
        <v>0</v>
      </c>
      <c r="BI25" s="35"/>
      <c r="BJ25" s="34">
        <f>NAUCZYCIELE!BN22</f>
        <v>56</v>
      </c>
      <c r="BK25" s="35"/>
      <c r="BL25" s="34">
        <f>NAUCZYCIELE!BP22</f>
        <v>15</v>
      </c>
      <c r="BM25" s="35"/>
      <c r="BN25" s="34">
        <f>NAUCZYCIELE!BR22</f>
        <v>0</v>
      </c>
      <c r="BO25" s="35"/>
      <c r="BP25" s="34">
        <f>NAUCZYCIELE!BT22</f>
        <v>55</v>
      </c>
      <c r="BQ25" s="35" t="s">
        <v>369</v>
      </c>
      <c r="BR25" s="34">
        <f>NAUCZYCIELE!BV22</f>
        <v>0</v>
      </c>
      <c r="BS25" s="35"/>
      <c r="BT25" s="34">
        <f>NAUCZYCIELE!BX22</f>
        <v>54</v>
      </c>
      <c r="BU25" s="35"/>
      <c r="BV25" s="34">
        <f>NAUCZYCIELE!BZ22</f>
        <v>0</v>
      </c>
      <c r="BW25" s="35"/>
      <c r="BX25" s="34">
        <f>NAUCZYCIELE!CB22</f>
        <v>0</v>
      </c>
      <c r="BY25" s="35"/>
      <c r="BZ25" s="34">
        <f>NAUCZYCIELE!CD22</f>
        <v>0</v>
      </c>
      <c r="CA25" s="35"/>
      <c r="CB25" s="34">
        <f>NAUCZYCIELE!CF22</f>
        <v>50</v>
      </c>
      <c r="CC25" s="35"/>
      <c r="CD25" s="34">
        <f>NAUCZYCIELE!CH22</f>
        <v>48</v>
      </c>
      <c r="CE25" s="35"/>
      <c r="CF25" s="34">
        <f>NAUCZYCIELE!CJ22</f>
        <v>29</v>
      </c>
      <c r="CG25" s="35" t="s">
        <v>367</v>
      </c>
      <c r="CH25" s="34">
        <f>NAUCZYCIELE!CL22</f>
        <v>0</v>
      </c>
      <c r="CI25" s="35"/>
      <c r="CJ25" s="34">
        <f>NAUCZYCIELE!CN22</f>
        <v>0</v>
      </c>
      <c r="CK25" s="35"/>
      <c r="CL25" s="34">
        <f>NAUCZYCIELE!CP22</f>
        <v>14</v>
      </c>
      <c r="CM25" s="35"/>
      <c r="CN25" s="34">
        <f>NAUCZYCIELE!CR22</f>
        <v>0</v>
      </c>
      <c r="CO25" s="35"/>
      <c r="CP25" s="34">
        <f>NAUCZYCIELE!CT22</f>
        <v>0</v>
      </c>
      <c r="CQ25" s="35"/>
      <c r="CR25" s="34">
        <f>NAUCZYCIELE!CV22</f>
        <v>35</v>
      </c>
      <c r="CS25" s="35"/>
      <c r="CT25" s="34">
        <f>NAUCZYCIELE!CX22</f>
        <v>0</v>
      </c>
      <c r="CU25" s="35"/>
      <c r="CV25" s="34">
        <f>NAUCZYCIELE!CZ22</f>
        <v>0</v>
      </c>
      <c r="CW25" s="35"/>
      <c r="CX25" s="34">
        <f>NAUCZYCIELE!DB22</f>
        <v>0</v>
      </c>
      <c r="CY25" s="35"/>
      <c r="CZ25" s="95">
        <v>28</v>
      </c>
      <c r="DA25" s="96" t="str">
        <f t="shared" si="13"/>
        <v/>
      </c>
      <c r="DB25" s="150" t="str">
        <f>IFERROR(HLOOKUP(DB$52,$D25:$CY$52,$CZ25,FALSE),"")</f>
        <v>A.Pis</v>
      </c>
      <c r="DC25" s="106" t="str">
        <f>IFERROR(HLOOKUP(DC$52,$D25:$CY$52,$CZ25,FALSE),"")</f>
        <v>M.Kop</v>
      </c>
      <c r="DD25" s="104" t="str">
        <f>IFERROR(HLOOKUP(DD$52,$D25:$CY$52,$CZ25,FALSE),"")</f>
        <v>P.Mar</v>
      </c>
      <c r="DE25" s="105" t="str">
        <f>IFERROR(HLOOKUP(DE$52,$D25:$CY$52,$CZ25,FALSE),"")</f>
        <v>M.Kaz</v>
      </c>
      <c r="DF25" s="104" t="str">
        <f>IFERROR(HLOOKUP(DF$52,$D25:$CY$52,$CZ25,FALSE),"")</f>
        <v>A.Was</v>
      </c>
      <c r="DG25" s="105" t="str">
        <f>IFERROR(HLOOKUP(DG$52,$D25:$CY$52,$CZ25,FALSE),"")</f>
        <v>I.Kaw</v>
      </c>
      <c r="DH25" s="104" t="str">
        <f>IFERROR(HLOOKUP(DH$52,$D25:$CY$52,$CZ25,FALSE),"")</f>
        <v>K.Pap</v>
      </c>
      <c r="DI25" s="105" t="str">
        <f>IFERROR(HLOOKUP(DI$52,$D25:$CY$52,$CZ25,FALSE),"")</f>
        <v>A.Mat</v>
      </c>
      <c r="DJ25" s="104" t="s">
        <v>372</v>
      </c>
      <c r="DK25" s="105" t="s">
        <v>372</v>
      </c>
      <c r="DL25" s="104" t="s">
        <v>372</v>
      </c>
      <c r="DM25" s="105" t="s">
        <v>372</v>
      </c>
      <c r="DN25" s="106" t="str">
        <f>IFERROR(HLOOKUP(DN$52,$D25:$CY$52,$CZ25,FALSE),"")</f>
        <v>M.Bil</v>
      </c>
      <c r="DO25" s="46">
        <v>3</v>
      </c>
      <c r="DP25" s="46">
        <f t="shared" si="9"/>
        <v>27</v>
      </c>
      <c r="DQ25" s="104">
        <f t="shared" si="21"/>
        <v>0</v>
      </c>
      <c r="DR25" s="104"/>
      <c r="DS25" s="104">
        <f t="shared" si="22"/>
        <v>0</v>
      </c>
      <c r="DT25" s="104"/>
      <c r="DU25" s="104">
        <f t="shared" si="22"/>
        <v>0</v>
      </c>
      <c r="DV25" s="104"/>
      <c r="DW25" s="104">
        <f t="shared" si="22"/>
        <v>0</v>
      </c>
      <c r="DX25" s="104"/>
      <c r="DY25" s="104">
        <f t="shared" si="22"/>
        <v>3</v>
      </c>
      <c r="DZ25" s="104"/>
      <c r="EA25" s="104">
        <f t="shared" si="22"/>
        <v>0</v>
      </c>
      <c r="EB25" s="104"/>
      <c r="EC25" s="104">
        <f t="shared" si="22"/>
        <v>0</v>
      </c>
      <c r="ED25" s="104"/>
      <c r="EE25" s="104">
        <f t="shared" si="22"/>
        <v>0</v>
      </c>
      <c r="EF25" s="104"/>
      <c r="EG25" s="104">
        <f t="shared" si="22"/>
        <v>0</v>
      </c>
      <c r="EH25" s="104"/>
      <c r="EI25" s="104">
        <f t="shared" si="22"/>
        <v>0</v>
      </c>
      <c r="EJ25" s="104"/>
      <c r="EK25" s="104">
        <f t="shared" si="22"/>
        <v>0</v>
      </c>
      <c r="EL25" s="104"/>
      <c r="EM25" s="104">
        <f t="shared" si="22"/>
        <v>0</v>
      </c>
      <c r="EN25" s="104"/>
      <c r="EO25" s="104">
        <f t="shared" si="22"/>
        <v>3</v>
      </c>
      <c r="EP25" s="104"/>
      <c r="EQ25" s="104">
        <f t="shared" si="22"/>
        <v>0</v>
      </c>
      <c r="ER25" s="104"/>
      <c r="ES25" s="104">
        <f t="shared" si="22"/>
        <v>3</v>
      </c>
      <c r="ET25" s="104"/>
      <c r="EU25" s="104">
        <f t="shared" si="22"/>
        <v>0</v>
      </c>
      <c r="EV25" s="104"/>
      <c r="EW25" s="104">
        <f t="shared" si="22"/>
        <v>0</v>
      </c>
      <c r="EX25" s="104"/>
      <c r="EY25" s="104">
        <f t="shared" si="22"/>
        <v>0</v>
      </c>
      <c r="EZ25" s="104"/>
      <c r="FA25" s="104">
        <f t="shared" si="22"/>
        <v>0</v>
      </c>
      <c r="FB25" s="104"/>
      <c r="FC25" s="104">
        <f t="shared" si="22"/>
        <v>0</v>
      </c>
      <c r="FD25" s="104"/>
      <c r="FE25" s="104">
        <f t="shared" si="22"/>
        <v>0</v>
      </c>
      <c r="FF25" s="104"/>
      <c r="FG25" s="104">
        <f t="shared" si="22"/>
        <v>3</v>
      </c>
      <c r="FH25" s="104"/>
      <c r="FI25" s="104">
        <f t="shared" si="22"/>
        <v>3</v>
      </c>
      <c r="FJ25" s="104"/>
      <c r="FK25" s="104">
        <f t="shared" si="22"/>
        <v>0</v>
      </c>
      <c r="FL25" s="104"/>
      <c r="FM25" s="104">
        <f t="shared" si="22"/>
        <v>3</v>
      </c>
      <c r="FN25" s="104"/>
      <c r="FO25" s="104">
        <f t="shared" si="22"/>
        <v>3</v>
      </c>
      <c r="FP25" s="104"/>
      <c r="FQ25" s="104">
        <f t="shared" si="22"/>
        <v>0</v>
      </c>
      <c r="FR25" s="104"/>
      <c r="FS25" s="104">
        <f t="shared" si="22"/>
        <v>0</v>
      </c>
      <c r="FT25" s="104"/>
      <c r="FU25" s="104">
        <f t="shared" si="20"/>
        <v>0</v>
      </c>
      <c r="FV25" s="104"/>
      <c r="FW25" s="104">
        <f t="shared" si="20"/>
        <v>0</v>
      </c>
      <c r="FX25" s="104"/>
      <c r="FY25" s="104">
        <f t="shared" si="22"/>
        <v>0</v>
      </c>
      <c r="FZ25" s="104"/>
      <c r="GA25" s="104">
        <f t="shared" si="22"/>
        <v>0</v>
      </c>
      <c r="GB25" s="104"/>
      <c r="GC25" s="104">
        <f t="shared" si="22"/>
        <v>3</v>
      </c>
      <c r="GD25" s="104"/>
      <c r="GE25" s="104">
        <f t="shared" si="22"/>
        <v>0</v>
      </c>
      <c r="GF25" s="104"/>
      <c r="GG25" s="104">
        <f t="shared" si="19"/>
        <v>0</v>
      </c>
      <c r="GH25" s="104"/>
      <c r="GI25" s="104">
        <f t="shared" si="19"/>
        <v>0</v>
      </c>
      <c r="GJ25" s="104"/>
      <c r="GK25" s="104">
        <f t="shared" si="19"/>
        <v>0</v>
      </c>
      <c r="GL25" s="104"/>
      <c r="GM25" s="104">
        <f t="shared" si="19"/>
        <v>0</v>
      </c>
      <c r="GN25" s="104"/>
      <c r="GO25" s="104">
        <f t="shared" si="19"/>
        <v>0</v>
      </c>
      <c r="GP25" s="104"/>
      <c r="GQ25" s="104">
        <f t="shared" si="19"/>
        <v>0</v>
      </c>
      <c r="GR25" s="104"/>
      <c r="GS25" s="104">
        <f t="shared" si="19"/>
        <v>3</v>
      </c>
      <c r="GT25" s="104"/>
      <c r="GU25" s="104">
        <f t="shared" si="19"/>
        <v>0</v>
      </c>
      <c r="GV25" s="104"/>
      <c r="GW25" s="104">
        <f t="shared" si="19"/>
        <v>0</v>
      </c>
      <c r="GX25" s="104"/>
      <c r="GY25" s="104">
        <f t="shared" si="19"/>
        <v>0</v>
      </c>
      <c r="GZ25" s="104"/>
      <c r="HA25" s="104">
        <f t="shared" si="19"/>
        <v>0</v>
      </c>
      <c r="HB25" s="104"/>
      <c r="HC25" s="104">
        <f t="shared" si="19"/>
        <v>0</v>
      </c>
      <c r="HD25" s="104"/>
      <c r="HE25" s="104">
        <f t="shared" si="19"/>
        <v>0</v>
      </c>
      <c r="HF25" s="104"/>
      <c r="HG25" s="104">
        <f t="shared" si="19"/>
        <v>0</v>
      </c>
      <c r="HH25" s="104"/>
      <c r="HI25" s="104">
        <f t="shared" si="19"/>
        <v>0</v>
      </c>
      <c r="HJ25" s="104"/>
      <c r="HK25" s="104">
        <f t="shared" si="19"/>
        <v>0</v>
      </c>
      <c r="HL25" s="104"/>
      <c r="HM25" s="104">
        <f t="shared" si="19"/>
        <v>0</v>
      </c>
      <c r="HN25" s="104"/>
      <c r="HO25" s="104">
        <f t="shared" si="19"/>
        <v>0</v>
      </c>
    </row>
    <row r="26" spans="1:223">
      <c r="A26" s="271"/>
      <c r="B26" s="100">
        <v>4</v>
      </c>
      <c r="C26" s="23" t="s">
        <v>78</v>
      </c>
      <c r="D26" s="34">
        <f>NAUCZYCIELE!H23</f>
        <v>0</v>
      </c>
      <c r="E26" s="35"/>
      <c r="F26" s="34">
        <f>NAUCZYCIELE!J23</f>
        <v>0</v>
      </c>
      <c r="G26" s="35"/>
      <c r="H26" s="34">
        <f>NAUCZYCIELE!L23</f>
        <v>0</v>
      </c>
      <c r="I26" s="35"/>
      <c r="J26" s="34">
        <f>NAUCZYCIELE!N23</f>
        <v>56</v>
      </c>
      <c r="K26" s="35"/>
      <c r="L26" s="34" t="str">
        <f>NAUCZYCIELE!P23</f>
        <v>s</v>
      </c>
      <c r="M26" s="35"/>
      <c r="N26" s="34">
        <f>NAUCZYCIELE!R23</f>
        <v>0</v>
      </c>
      <c r="O26" s="35"/>
      <c r="P26" s="34">
        <f>NAUCZYCIELE!T23</f>
        <v>45</v>
      </c>
      <c r="Q26" s="35"/>
      <c r="R26" s="34">
        <f>NAUCZYCIELE!V23</f>
        <v>0</v>
      </c>
      <c r="S26" s="35"/>
      <c r="T26" s="34">
        <f>NAUCZYCIELE!X23</f>
        <v>50</v>
      </c>
      <c r="U26" s="35"/>
      <c r="V26" s="34">
        <f>NAUCZYCIELE!Z23</f>
        <v>0</v>
      </c>
      <c r="W26" s="35"/>
      <c r="X26" s="34">
        <f>NAUCZYCIELE!AB23</f>
        <v>0</v>
      </c>
      <c r="Y26" s="35"/>
      <c r="Z26" s="34">
        <f>NAUCZYCIELE!AD23</f>
        <v>0</v>
      </c>
      <c r="AA26" s="35"/>
      <c r="AB26" s="34">
        <f>NAUCZYCIELE!AF23</f>
        <v>46</v>
      </c>
      <c r="AC26" s="35" t="s">
        <v>370</v>
      </c>
      <c r="AD26" s="34">
        <f>NAUCZYCIELE!AH23</f>
        <v>0</v>
      </c>
      <c r="AE26" s="35"/>
      <c r="AF26" s="34">
        <f>NAUCZYCIELE!AJ23</f>
        <v>55</v>
      </c>
      <c r="AG26" s="35"/>
      <c r="AH26" s="34">
        <f>NAUCZYCIELE!AL23</f>
        <v>0</v>
      </c>
      <c r="AI26" s="35"/>
      <c r="AJ26" s="34">
        <f>NAUCZYCIELE!AN23</f>
        <v>53</v>
      </c>
      <c r="AK26" s="35" t="s">
        <v>369</v>
      </c>
      <c r="AL26" s="34">
        <f>NAUCZYCIELE!AP23</f>
        <v>28</v>
      </c>
      <c r="AM26" s="35"/>
      <c r="AN26" s="34">
        <f>NAUCZYCIELE!AR23</f>
        <v>0</v>
      </c>
      <c r="AO26" s="35"/>
      <c r="AP26" s="34">
        <f>NAUCZYCIELE!AT23</f>
        <v>49</v>
      </c>
      <c r="AQ26" s="35"/>
      <c r="AR26" s="34">
        <f>NAUCZYCIELE!AV23</f>
        <v>57</v>
      </c>
      <c r="AS26" s="35"/>
      <c r="AT26" s="34">
        <f>NAUCZYCIELE!AX23</f>
        <v>27</v>
      </c>
      <c r="AU26" s="35" t="s">
        <v>368</v>
      </c>
      <c r="AV26" s="34">
        <f>NAUCZYCIELE!AZ23</f>
        <v>25</v>
      </c>
      <c r="AW26" s="35"/>
      <c r="AX26" s="34">
        <f>NAUCZYCIELE!BB23</f>
        <v>0</v>
      </c>
      <c r="AY26" s="35"/>
      <c r="AZ26" s="34">
        <f>NAUCZYCIELE!BD23</f>
        <v>14</v>
      </c>
      <c r="BA26" s="35"/>
      <c r="BB26" s="34">
        <f>NAUCZYCIELE!BF23</f>
        <v>16</v>
      </c>
      <c r="BC26" s="35" t="s">
        <v>366</v>
      </c>
      <c r="BD26" s="34">
        <f>NAUCZYCIELE!BH23</f>
        <v>0</v>
      </c>
      <c r="BE26" s="35"/>
      <c r="BF26" s="34">
        <f>NAUCZYCIELE!BJ23</f>
        <v>8</v>
      </c>
      <c r="BG26" s="35"/>
      <c r="BH26" s="34" t="str">
        <f>NAUCZYCIELE!BL23</f>
        <v>s</v>
      </c>
      <c r="BI26" s="35"/>
      <c r="BJ26" s="34">
        <f>NAUCZYCIELE!BN23</f>
        <v>0</v>
      </c>
      <c r="BK26" s="35" t="s">
        <v>373</v>
      </c>
      <c r="BL26" s="34">
        <f>NAUCZYCIELE!BP23</f>
        <v>15</v>
      </c>
      <c r="BM26" s="35"/>
      <c r="BN26" s="34">
        <f>NAUCZYCIELE!BR23</f>
        <v>48</v>
      </c>
      <c r="BO26" s="35"/>
      <c r="BP26" s="34">
        <f>NAUCZYCIELE!BT23</f>
        <v>0</v>
      </c>
      <c r="BQ26" s="35"/>
      <c r="BR26" s="34">
        <f>NAUCZYCIELE!BV23</f>
        <v>19</v>
      </c>
      <c r="BS26" s="35" t="s">
        <v>151</v>
      </c>
      <c r="BT26" s="34">
        <f>NAUCZYCIELE!BX23</f>
        <v>0</v>
      </c>
      <c r="BU26" s="35" t="s">
        <v>374</v>
      </c>
      <c r="BV26" s="34">
        <f>NAUCZYCIELE!BZ23</f>
        <v>0</v>
      </c>
      <c r="BW26" s="35"/>
      <c r="BX26" s="34" t="str">
        <f>NAUCZYCIELE!CB23</f>
        <v>s</v>
      </c>
      <c r="BY26" s="35" t="s">
        <v>375</v>
      </c>
      <c r="BZ26" s="34">
        <f>NAUCZYCIELE!CD23</f>
        <v>0</v>
      </c>
      <c r="CA26" s="35"/>
      <c r="CB26" s="34">
        <f>NAUCZYCIELE!CF23</f>
        <v>0</v>
      </c>
      <c r="CC26" s="35"/>
      <c r="CD26" s="34">
        <f>NAUCZYCIELE!CH23</f>
        <v>0</v>
      </c>
      <c r="CE26" s="35"/>
      <c r="CF26" s="34">
        <f>NAUCZYCIELE!CJ23</f>
        <v>29</v>
      </c>
      <c r="CG26" s="35" t="s">
        <v>367</v>
      </c>
      <c r="CH26" s="34">
        <f>NAUCZYCIELE!CL23</f>
        <v>0</v>
      </c>
      <c r="CI26" s="35"/>
      <c r="CJ26" s="34">
        <f>NAUCZYCIELE!CN23</f>
        <v>0</v>
      </c>
      <c r="CK26" s="35"/>
      <c r="CL26" s="34">
        <f>NAUCZYCIELE!CP23</f>
        <v>0</v>
      </c>
      <c r="CM26" s="35"/>
      <c r="CN26" s="34">
        <f>NAUCZYCIELE!CR23</f>
        <v>0</v>
      </c>
      <c r="CO26" s="35"/>
      <c r="CP26" s="34">
        <f>NAUCZYCIELE!CT23</f>
        <v>0</v>
      </c>
      <c r="CQ26" s="35"/>
      <c r="CR26" s="34">
        <f>NAUCZYCIELE!CV23</f>
        <v>35</v>
      </c>
      <c r="CS26" s="35"/>
      <c r="CT26" s="34">
        <f>NAUCZYCIELE!CX23</f>
        <v>0</v>
      </c>
      <c r="CU26" s="35"/>
      <c r="CV26" s="34">
        <f>NAUCZYCIELE!CZ23</f>
        <v>0</v>
      </c>
      <c r="CW26" s="35"/>
      <c r="CX26" s="34">
        <f>NAUCZYCIELE!DB23</f>
        <v>0</v>
      </c>
      <c r="CY26" s="35"/>
      <c r="CZ26" s="95">
        <v>27</v>
      </c>
      <c r="DA26" s="96" t="str">
        <f t="shared" si="13"/>
        <v/>
      </c>
      <c r="DB26" s="150" t="str">
        <f>IFERROR(HLOOKUP(DB$52,$D26:$CY$52,$CZ26,FALSE),"")</f>
        <v>A.Pis</v>
      </c>
      <c r="DC26" s="106" t="str">
        <f>IFERROR(HLOOKUP(DC$52,$D26:$CY$52,$CZ26,FALSE),"")</f>
        <v xml:space="preserve">s.M. </v>
      </c>
      <c r="DD26" s="104" t="str">
        <f>IFERROR(HLOOKUP(DD$52,$D26:$CY$52,$CZ26,FALSE),"")</f>
        <v>P.Mar</v>
      </c>
      <c r="DE26" s="105" t="str">
        <f>IFERROR(HLOOKUP(DE$52,$D26:$CY$52,$CZ26,FALSE),"")</f>
        <v>M.Kaz</v>
      </c>
      <c r="DF26" s="104" t="str">
        <f>IFERROR(HLOOKUP(DF$52,$D26:$CY$52,$CZ26,FALSE),"")</f>
        <v>D.Kul</v>
      </c>
      <c r="DG26" s="105" t="str">
        <f>IFERROR(HLOOKUP(DG$52,$D26:$CY$52,$CZ26,FALSE),"")</f>
        <v>I.Kaw</v>
      </c>
      <c r="DH26" s="104" t="str">
        <f>IFERROR(HLOOKUP(DH$52,$D26:$CY$52,$CZ26,FALSE),"")</f>
        <v>P.Sza</v>
      </c>
      <c r="DI26" s="105" t="str">
        <f>IFERROR(HLOOKUP(DI$52,$D26:$CY$52,$CZ26,FALSE),"")</f>
        <v>E.Kub</v>
      </c>
      <c r="DJ26" s="104" t="s">
        <v>372</v>
      </c>
      <c r="DK26" s="105" t="s">
        <v>372</v>
      </c>
      <c r="DL26" s="104" t="s">
        <v>372</v>
      </c>
      <c r="DM26" s="105" t="s">
        <v>372</v>
      </c>
      <c r="DN26" s="106" t="str">
        <f>IFERROR(HLOOKUP(DN$52,$D26:$CY$52,$CZ26,FALSE),"")</f>
        <v>J.Ban</v>
      </c>
      <c r="DO26" s="46">
        <v>1</v>
      </c>
      <c r="DP26" s="46">
        <f t="shared" si="9"/>
        <v>9</v>
      </c>
      <c r="DQ26" s="104">
        <f t="shared" si="21"/>
        <v>0</v>
      </c>
      <c r="DR26" s="104"/>
      <c r="DS26" s="104">
        <f t="shared" si="22"/>
        <v>0</v>
      </c>
      <c r="DT26" s="104"/>
      <c r="DU26" s="104">
        <f t="shared" si="22"/>
        <v>0</v>
      </c>
      <c r="DV26" s="104"/>
      <c r="DW26" s="104">
        <f t="shared" si="22"/>
        <v>0</v>
      </c>
      <c r="DX26" s="104"/>
      <c r="DY26" s="104">
        <f t="shared" si="22"/>
        <v>0</v>
      </c>
      <c r="DZ26" s="104"/>
      <c r="EA26" s="104">
        <f t="shared" si="22"/>
        <v>0</v>
      </c>
      <c r="EB26" s="104"/>
      <c r="EC26" s="104">
        <f t="shared" si="22"/>
        <v>0</v>
      </c>
      <c r="ED26" s="104"/>
      <c r="EE26" s="104">
        <f t="shared" si="22"/>
        <v>0</v>
      </c>
      <c r="EF26" s="104"/>
      <c r="EG26" s="104">
        <f t="shared" si="22"/>
        <v>0</v>
      </c>
      <c r="EH26" s="104"/>
      <c r="EI26" s="104">
        <f t="shared" si="22"/>
        <v>0</v>
      </c>
      <c r="EJ26" s="104"/>
      <c r="EK26" s="104">
        <f t="shared" si="22"/>
        <v>0</v>
      </c>
      <c r="EL26" s="104"/>
      <c r="EM26" s="104">
        <f t="shared" si="22"/>
        <v>0</v>
      </c>
      <c r="EN26" s="104"/>
      <c r="EO26" s="104">
        <f t="shared" si="22"/>
        <v>1</v>
      </c>
      <c r="EP26" s="104"/>
      <c r="EQ26" s="104">
        <f t="shared" si="22"/>
        <v>0</v>
      </c>
      <c r="ER26" s="104"/>
      <c r="ES26" s="104">
        <f t="shared" si="22"/>
        <v>0</v>
      </c>
      <c r="ET26" s="104"/>
      <c r="EU26" s="104">
        <f t="shared" si="22"/>
        <v>0</v>
      </c>
      <c r="EV26" s="104"/>
      <c r="EW26" s="104">
        <f t="shared" si="22"/>
        <v>1</v>
      </c>
      <c r="EX26" s="104"/>
      <c r="EY26" s="104">
        <f t="shared" si="22"/>
        <v>0</v>
      </c>
      <c r="EZ26" s="104"/>
      <c r="FA26" s="104">
        <f t="shared" si="22"/>
        <v>0</v>
      </c>
      <c r="FB26" s="104"/>
      <c r="FC26" s="104">
        <f t="shared" si="22"/>
        <v>0</v>
      </c>
      <c r="FD26" s="104"/>
      <c r="FE26" s="104">
        <f t="shared" si="22"/>
        <v>0</v>
      </c>
      <c r="FF26" s="104"/>
      <c r="FG26" s="104">
        <f t="shared" si="22"/>
        <v>1</v>
      </c>
      <c r="FH26" s="104"/>
      <c r="FI26" s="104">
        <f t="shared" si="22"/>
        <v>0</v>
      </c>
      <c r="FJ26" s="104"/>
      <c r="FK26" s="104">
        <f t="shared" si="22"/>
        <v>0</v>
      </c>
      <c r="FL26" s="104"/>
      <c r="FM26" s="104">
        <f t="shared" si="22"/>
        <v>0</v>
      </c>
      <c r="FN26" s="104"/>
      <c r="FO26" s="104">
        <f t="shared" si="22"/>
        <v>1</v>
      </c>
      <c r="FP26" s="104"/>
      <c r="FQ26" s="104">
        <f t="shared" si="22"/>
        <v>0</v>
      </c>
      <c r="FR26" s="104"/>
      <c r="FS26" s="104">
        <f t="shared" si="22"/>
        <v>0</v>
      </c>
      <c r="FT26" s="104"/>
      <c r="FU26" s="104">
        <f t="shared" si="20"/>
        <v>0</v>
      </c>
      <c r="FV26" s="104"/>
      <c r="FW26" s="104">
        <f t="shared" si="20"/>
        <v>1</v>
      </c>
      <c r="FX26" s="104"/>
      <c r="FY26" s="104">
        <f t="shared" si="22"/>
        <v>0</v>
      </c>
      <c r="FZ26" s="104"/>
      <c r="GA26" s="104">
        <f t="shared" si="22"/>
        <v>0</v>
      </c>
      <c r="GB26" s="104"/>
      <c r="GC26" s="104">
        <f t="shared" si="22"/>
        <v>0</v>
      </c>
      <c r="GD26" s="104"/>
      <c r="GE26" s="104">
        <f t="shared" si="22"/>
        <v>1</v>
      </c>
      <c r="GF26" s="104"/>
      <c r="GG26" s="104">
        <f t="shared" si="19"/>
        <v>1</v>
      </c>
      <c r="GH26" s="104"/>
      <c r="GI26" s="104">
        <f t="shared" si="19"/>
        <v>0</v>
      </c>
      <c r="GJ26" s="104"/>
      <c r="GK26" s="104">
        <f t="shared" si="19"/>
        <v>1</v>
      </c>
      <c r="GL26" s="104"/>
      <c r="GM26" s="104">
        <f t="shared" si="19"/>
        <v>0</v>
      </c>
      <c r="GN26" s="104"/>
      <c r="GO26" s="104">
        <f t="shared" si="19"/>
        <v>0</v>
      </c>
      <c r="GP26" s="104"/>
      <c r="GQ26" s="104">
        <f t="shared" si="19"/>
        <v>0</v>
      </c>
      <c r="GR26" s="104"/>
      <c r="GS26" s="104">
        <f t="shared" si="19"/>
        <v>1</v>
      </c>
      <c r="GT26" s="104"/>
      <c r="GU26" s="104">
        <f t="shared" si="19"/>
        <v>0</v>
      </c>
      <c r="GV26" s="104"/>
      <c r="GW26" s="104">
        <f t="shared" si="19"/>
        <v>0</v>
      </c>
      <c r="GX26" s="104"/>
      <c r="GY26" s="104">
        <f t="shared" si="19"/>
        <v>0</v>
      </c>
      <c r="GZ26" s="104"/>
      <c r="HA26" s="104">
        <f t="shared" si="19"/>
        <v>0</v>
      </c>
      <c r="HB26" s="104"/>
      <c r="HC26" s="104">
        <f t="shared" si="19"/>
        <v>0</v>
      </c>
      <c r="HD26" s="104"/>
      <c r="HE26" s="104">
        <f t="shared" si="19"/>
        <v>0</v>
      </c>
      <c r="HF26" s="104"/>
      <c r="HG26" s="104">
        <f t="shared" si="19"/>
        <v>0</v>
      </c>
      <c r="HH26" s="104"/>
      <c r="HI26" s="104">
        <f t="shared" si="19"/>
        <v>0</v>
      </c>
      <c r="HJ26" s="104"/>
      <c r="HK26" s="104">
        <f t="shared" si="19"/>
        <v>0</v>
      </c>
      <c r="HL26" s="104"/>
      <c r="HM26" s="104">
        <f t="shared" si="19"/>
        <v>0</v>
      </c>
      <c r="HN26" s="104"/>
      <c r="HO26" s="104">
        <f t="shared" si="19"/>
        <v>0</v>
      </c>
    </row>
    <row r="27" spans="1:223">
      <c r="A27" s="271"/>
      <c r="B27" s="100">
        <v>5</v>
      </c>
      <c r="C27" s="23" t="s">
        <v>85</v>
      </c>
      <c r="D27" s="34">
        <f>NAUCZYCIELE!H24</f>
        <v>0</v>
      </c>
      <c r="E27" s="35"/>
      <c r="F27" s="34">
        <f>NAUCZYCIELE!J24</f>
        <v>14</v>
      </c>
      <c r="G27" s="35"/>
      <c r="H27" s="34">
        <f>NAUCZYCIELE!L24</f>
        <v>54</v>
      </c>
      <c r="I27" s="35"/>
      <c r="J27" s="34">
        <f>NAUCZYCIELE!N24</f>
        <v>56</v>
      </c>
      <c r="K27" s="35"/>
      <c r="L27" s="34" t="str">
        <f>NAUCZYCIELE!P24</f>
        <v>s</v>
      </c>
      <c r="M27" s="35"/>
      <c r="N27" s="34">
        <f>NAUCZYCIELE!R24</f>
        <v>29</v>
      </c>
      <c r="O27" s="35"/>
      <c r="P27" s="34">
        <f>NAUCZYCIELE!T24</f>
        <v>45</v>
      </c>
      <c r="Q27" s="35" t="s">
        <v>374</v>
      </c>
      <c r="R27" s="34">
        <f>NAUCZYCIELE!V24</f>
        <v>0</v>
      </c>
      <c r="S27" s="35"/>
      <c r="T27" s="34">
        <f>NAUCZYCIELE!X24</f>
        <v>50</v>
      </c>
      <c r="U27" s="35"/>
      <c r="V27" s="34">
        <f>NAUCZYCIELE!Z24</f>
        <v>0</v>
      </c>
      <c r="W27" s="35"/>
      <c r="X27" s="34">
        <f>NAUCZYCIELE!AB24</f>
        <v>28</v>
      </c>
      <c r="Y27" s="35" t="s">
        <v>367</v>
      </c>
      <c r="Z27" s="34">
        <f>NAUCZYCIELE!AD24</f>
        <v>0</v>
      </c>
      <c r="AA27" s="35"/>
      <c r="AB27" s="34">
        <f>NAUCZYCIELE!AF24</f>
        <v>46</v>
      </c>
      <c r="AC27" s="35" t="s">
        <v>370</v>
      </c>
      <c r="AD27" s="34">
        <f>NAUCZYCIELE!AH24</f>
        <v>55</v>
      </c>
      <c r="AE27" s="35"/>
      <c r="AF27" s="34">
        <f>NAUCZYCIELE!AJ24</f>
        <v>35</v>
      </c>
      <c r="AG27" s="35"/>
      <c r="AH27" s="34">
        <f>NAUCZYCIELE!AL24</f>
        <v>49</v>
      </c>
      <c r="AI27" s="35"/>
      <c r="AJ27" s="34">
        <f>NAUCZYCIELE!AN24</f>
        <v>53</v>
      </c>
      <c r="AK27" s="35" t="s">
        <v>369</v>
      </c>
      <c r="AL27" s="34">
        <f>NAUCZYCIELE!AP24</f>
        <v>0</v>
      </c>
      <c r="AM27" s="35"/>
      <c r="AN27" s="34">
        <f>NAUCZYCIELE!AR24</f>
        <v>0</v>
      </c>
      <c r="AO27" s="35"/>
      <c r="AP27" s="34">
        <f>NAUCZYCIELE!AT24</f>
        <v>0</v>
      </c>
      <c r="AQ27" s="35"/>
      <c r="AR27" s="34">
        <f>NAUCZYCIELE!AV24</f>
        <v>57</v>
      </c>
      <c r="AS27" s="35"/>
      <c r="AT27" s="34">
        <f>NAUCZYCIELE!AX24</f>
        <v>27</v>
      </c>
      <c r="AU27" s="35"/>
      <c r="AV27" s="34">
        <f>NAUCZYCIELE!AZ24</f>
        <v>25</v>
      </c>
      <c r="AW27" s="35"/>
      <c r="AX27" s="34">
        <f>NAUCZYCIELE!BB24</f>
        <v>0</v>
      </c>
      <c r="AY27" s="35"/>
      <c r="AZ27" s="34">
        <f>NAUCZYCIELE!BD24</f>
        <v>0</v>
      </c>
      <c r="BA27" s="35" t="s">
        <v>368</v>
      </c>
      <c r="BB27" s="34">
        <f>NAUCZYCIELE!BF24</f>
        <v>16</v>
      </c>
      <c r="BC27" s="35" t="s">
        <v>366</v>
      </c>
      <c r="BD27" s="34">
        <f>NAUCZYCIELE!BH24</f>
        <v>58</v>
      </c>
      <c r="BE27" s="35"/>
      <c r="BF27" s="34">
        <f>NAUCZYCIELE!BJ24</f>
        <v>8</v>
      </c>
      <c r="BG27" s="35"/>
      <c r="BH27" s="34" t="str">
        <f>NAUCZYCIELE!BL24</f>
        <v>s</v>
      </c>
      <c r="BI27" s="35"/>
      <c r="BJ27" s="34">
        <f>NAUCZYCIELE!BN24</f>
        <v>47</v>
      </c>
      <c r="BK27" s="35" t="s">
        <v>373</v>
      </c>
      <c r="BL27" s="34">
        <f>NAUCZYCIELE!BP24</f>
        <v>15</v>
      </c>
      <c r="BM27" s="35"/>
      <c r="BN27" s="34">
        <f>NAUCZYCIELE!BR24</f>
        <v>0</v>
      </c>
      <c r="BO27" s="35"/>
      <c r="BP27" s="34">
        <f>NAUCZYCIELE!BT24</f>
        <v>0</v>
      </c>
      <c r="BQ27" s="35"/>
      <c r="BR27" s="34">
        <f>NAUCZYCIELE!BV24</f>
        <v>19</v>
      </c>
      <c r="BS27" s="35" t="s">
        <v>151</v>
      </c>
      <c r="BT27" s="34">
        <f>NAUCZYCIELE!BX24</f>
        <v>48</v>
      </c>
      <c r="BU27" s="35"/>
      <c r="BV27" s="34">
        <f>NAUCZYCIELE!BZ24</f>
        <v>0</v>
      </c>
      <c r="BW27" s="35"/>
      <c r="BX27" s="34" t="str">
        <f>NAUCZYCIELE!CB24</f>
        <v>s</v>
      </c>
      <c r="BY27" s="35" t="s">
        <v>375</v>
      </c>
      <c r="BZ27" s="34">
        <f>NAUCZYCIELE!CD24</f>
        <v>0</v>
      </c>
      <c r="CA27" s="35"/>
      <c r="CB27" s="34">
        <f>NAUCZYCIELE!CF24</f>
        <v>0</v>
      </c>
      <c r="CC27" s="35"/>
      <c r="CD27" s="34">
        <f>NAUCZYCIELE!CH24</f>
        <v>0</v>
      </c>
      <c r="CE27" s="35"/>
      <c r="CF27" s="34">
        <f>NAUCZYCIELE!CJ24</f>
        <v>0</v>
      </c>
      <c r="CG27" s="35"/>
      <c r="CH27" s="34">
        <f>NAUCZYCIELE!CL24</f>
        <v>0</v>
      </c>
      <c r="CI27" s="35"/>
      <c r="CJ27" s="34">
        <f>NAUCZYCIELE!CN24</f>
        <v>0</v>
      </c>
      <c r="CK27" s="35"/>
      <c r="CL27" s="34">
        <f>NAUCZYCIELE!CP24</f>
        <v>0</v>
      </c>
      <c r="CM27" s="35"/>
      <c r="CN27" s="34">
        <f>NAUCZYCIELE!CR24</f>
        <v>0</v>
      </c>
      <c r="CO27" s="35"/>
      <c r="CP27" s="34">
        <f>NAUCZYCIELE!CT24</f>
        <v>0</v>
      </c>
      <c r="CQ27" s="35"/>
      <c r="CR27" s="34">
        <f>NAUCZYCIELE!CV24</f>
        <v>0</v>
      </c>
      <c r="CS27" s="35"/>
      <c r="CT27" s="34">
        <f>NAUCZYCIELE!CX24</f>
        <v>0</v>
      </c>
      <c r="CU27" s="35"/>
      <c r="CV27" s="34">
        <f>NAUCZYCIELE!CZ24</f>
        <v>0</v>
      </c>
      <c r="CW27" s="35"/>
      <c r="CX27" s="34">
        <f>NAUCZYCIELE!DB24</f>
        <v>0</v>
      </c>
      <c r="CY27" s="35"/>
      <c r="CZ27" s="95">
        <v>26</v>
      </c>
      <c r="DA27" s="96" t="str">
        <f t="shared" si="13"/>
        <v/>
      </c>
      <c r="DB27" s="150" t="str">
        <f>IFERROR(HLOOKUP(DB$52,$D27:$CY$52,$CZ27,FALSE),"")</f>
        <v>A.Pis</v>
      </c>
      <c r="DC27" s="106" t="str">
        <f>IFERROR(HLOOKUP(DC$52,$D27:$CY$52,$CZ27,FALSE),"")</f>
        <v xml:space="preserve">s.M. </v>
      </c>
      <c r="DD27" s="104" t="str">
        <f>IFERROR(HLOOKUP(DD$52,$D27:$CY$52,$CZ27,FALSE),"")</f>
        <v>K.Pap</v>
      </c>
      <c r="DE27" s="105" t="str">
        <f>IFERROR(HLOOKUP(DE$52,$D27:$CY$52,$CZ27,FALSE),"")</f>
        <v>M.Kaz</v>
      </c>
      <c r="DF27" s="104" t="str">
        <f>IFERROR(HLOOKUP(DF$52,$D27:$CY$52,$CZ27,FALSE),"")</f>
        <v>D.Kul</v>
      </c>
      <c r="DG27" s="105" t="str">
        <f>IFERROR(HLOOKUP(DG$52,$D27:$CY$52,$CZ27,FALSE),"")</f>
        <v>A.Grz</v>
      </c>
      <c r="DH27" s="104" t="str">
        <f>IFERROR(HLOOKUP(DH$52,$D27:$CY$52,$CZ27,FALSE),"")</f>
        <v>P.Sza</v>
      </c>
      <c r="DI27" s="105" t="str">
        <f>IFERROR(HLOOKUP(DI$52,$D27:$CY$52,$CZ27,FALSE),"")</f>
        <v>M.Cer</v>
      </c>
      <c r="DJ27" s="104" t="s">
        <v>372</v>
      </c>
      <c r="DK27" s="105" t="s">
        <v>372</v>
      </c>
      <c r="DL27" s="104" t="s">
        <v>372</v>
      </c>
      <c r="DM27" s="105" t="s">
        <v>372</v>
      </c>
      <c r="DN27" s="106" t="str">
        <f>IFERROR(HLOOKUP(DN$52,$D27:$CY$52,$CZ27,FALSE),"")</f>
        <v>J.Ban</v>
      </c>
      <c r="DO27" s="46">
        <v>1</v>
      </c>
      <c r="DP27" s="46">
        <f t="shared" si="9"/>
        <v>9</v>
      </c>
      <c r="DQ27" s="104">
        <f t="shared" si="21"/>
        <v>0</v>
      </c>
      <c r="DR27" s="104"/>
      <c r="DS27" s="104">
        <f t="shared" si="22"/>
        <v>0</v>
      </c>
      <c r="DT27" s="104"/>
      <c r="DU27" s="104">
        <f t="shared" si="22"/>
        <v>0</v>
      </c>
      <c r="DV27" s="104"/>
      <c r="DW27" s="104">
        <f t="shared" si="22"/>
        <v>0</v>
      </c>
      <c r="DX27" s="104"/>
      <c r="DY27" s="104">
        <f t="shared" si="22"/>
        <v>0</v>
      </c>
      <c r="DZ27" s="104"/>
      <c r="EA27" s="104">
        <f t="shared" si="22"/>
        <v>0</v>
      </c>
      <c r="EB27" s="104"/>
      <c r="EC27" s="104">
        <f t="shared" si="22"/>
        <v>1</v>
      </c>
      <c r="ED27" s="104"/>
      <c r="EE27" s="104">
        <f t="shared" si="22"/>
        <v>0</v>
      </c>
      <c r="EF27" s="104"/>
      <c r="EG27" s="104">
        <f t="shared" si="22"/>
        <v>0</v>
      </c>
      <c r="EH27" s="104"/>
      <c r="EI27" s="104">
        <f t="shared" si="22"/>
        <v>0</v>
      </c>
      <c r="EJ27" s="104"/>
      <c r="EK27" s="104">
        <f t="shared" si="22"/>
        <v>1</v>
      </c>
      <c r="EL27" s="104"/>
      <c r="EM27" s="104">
        <f t="shared" si="22"/>
        <v>0</v>
      </c>
      <c r="EN27" s="104"/>
      <c r="EO27" s="104">
        <f t="shared" si="22"/>
        <v>1</v>
      </c>
      <c r="EP27" s="104"/>
      <c r="EQ27" s="104">
        <f t="shared" si="22"/>
        <v>0</v>
      </c>
      <c r="ER27" s="104"/>
      <c r="ES27" s="104">
        <f t="shared" si="22"/>
        <v>0</v>
      </c>
      <c r="ET27" s="104"/>
      <c r="EU27" s="104">
        <f t="shared" si="22"/>
        <v>0</v>
      </c>
      <c r="EV27" s="104"/>
      <c r="EW27" s="104">
        <f t="shared" si="22"/>
        <v>1</v>
      </c>
      <c r="EX27" s="104"/>
      <c r="EY27" s="104">
        <f t="shared" si="22"/>
        <v>0</v>
      </c>
      <c r="EZ27" s="104"/>
      <c r="FA27" s="104">
        <f t="shared" si="22"/>
        <v>0</v>
      </c>
      <c r="FB27" s="104"/>
      <c r="FC27" s="104">
        <f t="shared" si="22"/>
        <v>0</v>
      </c>
      <c r="FD27" s="104"/>
      <c r="FE27" s="104">
        <f t="shared" si="22"/>
        <v>0</v>
      </c>
      <c r="FF27" s="104"/>
      <c r="FG27" s="104">
        <f t="shared" si="22"/>
        <v>0</v>
      </c>
      <c r="FH27" s="104"/>
      <c r="FI27" s="104">
        <f t="shared" si="22"/>
        <v>0</v>
      </c>
      <c r="FJ27" s="104"/>
      <c r="FK27" s="104">
        <f t="shared" si="22"/>
        <v>0</v>
      </c>
      <c r="FL27" s="104"/>
      <c r="FM27" s="104">
        <f t="shared" si="22"/>
        <v>1</v>
      </c>
      <c r="FN27" s="104"/>
      <c r="FO27" s="104">
        <f t="shared" si="22"/>
        <v>1</v>
      </c>
      <c r="FP27" s="104"/>
      <c r="FQ27" s="104">
        <f t="shared" si="22"/>
        <v>0</v>
      </c>
      <c r="FR27" s="104"/>
      <c r="FS27" s="104">
        <f t="shared" si="22"/>
        <v>0</v>
      </c>
      <c r="FT27" s="104"/>
      <c r="FU27" s="104">
        <f t="shared" si="20"/>
        <v>0</v>
      </c>
      <c r="FV27" s="104"/>
      <c r="FW27" s="104">
        <f t="shared" si="20"/>
        <v>1</v>
      </c>
      <c r="FX27" s="104"/>
      <c r="FY27" s="104">
        <f t="shared" si="22"/>
        <v>0</v>
      </c>
      <c r="FZ27" s="104"/>
      <c r="GA27" s="104">
        <f t="shared" si="22"/>
        <v>0</v>
      </c>
      <c r="GB27" s="104"/>
      <c r="GC27" s="104">
        <f t="shared" si="22"/>
        <v>0</v>
      </c>
      <c r="GD27" s="104"/>
      <c r="GE27" s="104">
        <f t="shared" si="22"/>
        <v>1</v>
      </c>
      <c r="GF27" s="104"/>
      <c r="GG27" s="104">
        <f t="shared" si="19"/>
        <v>0</v>
      </c>
      <c r="GH27" s="104"/>
      <c r="GI27" s="104">
        <f t="shared" si="19"/>
        <v>0</v>
      </c>
      <c r="GJ27" s="104"/>
      <c r="GK27" s="104">
        <f t="shared" si="19"/>
        <v>1</v>
      </c>
      <c r="GL27" s="104"/>
      <c r="GM27" s="104">
        <f t="shared" si="19"/>
        <v>0</v>
      </c>
      <c r="GN27" s="104"/>
      <c r="GO27" s="104">
        <f t="shared" si="19"/>
        <v>0</v>
      </c>
      <c r="GP27" s="104"/>
      <c r="GQ27" s="104">
        <f t="shared" si="19"/>
        <v>0</v>
      </c>
      <c r="GR27" s="104"/>
      <c r="GS27" s="104">
        <f t="shared" si="19"/>
        <v>0</v>
      </c>
      <c r="GT27" s="104"/>
      <c r="GU27" s="104">
        <f t="shared" si="19"/>
        <v>0</v>
      </c>
      <c r="GV27" s="104"/>
      <c r="GW27" s="104">
        <f t="shared" si="19"/>
        <v>0</v>
      </c>
      <c r="GX27" s="104"/>
      <c r="GY27" s="104">
        <f t="shared" si="19"/>
        <v>0</v>
      </c>
      <c r="GZ27" s="104"/>
      <c r="HA27" s="104">
        <f t="shared" si="19"/>
        <v>0</v>
      </c>
      <c r="HB27" s="104"/>
      <c r="HC27" s="104">
        <f t="shared" si="19"/>
        <v>0</v>
      </c>
      <c r="HD27" s="104"/>
      <c r="HE27" s="104">
        <f t="shared" si="19"/>
        <v>0</v>
      </c>
      <c r="HF27" s="104"/>
      <c r="HG27" s="104">
        <f t="shared" si="19"/>
        <v>0</v>
      </c>
      <c r="HH27" s="104"/>
      <c r="HI27" s="104">
        <f t="shared" si="19"/>
        <v>0</v>
      </c>
      <c r="HJ27" s="104"/>
      <c r="HK27" s="104">
        <f t="shared" si="19"/>
        <v>0</v>
      </c>
      <c r="HL27" s="104"/>
      <c r="HM27" s="104">
        <f t="shared" si="19"/>
        <v>0</v>
      </c>
      <c r="HN27" s="104"/>
      <c r="HO27" s="104">
        <f t="shared" si="19"/>
        <v>0</v>
      </c>
    </row>
    <row r="28" spans="1:223">
      <c r="A28" s="271"/>
      <c r="B28" s="100">
        <v>6</v>
      </c>
      <c r="C28" s="23" t="s">
        <v>91</v>
      </c>
      <c r="D28" s="34">
        <f>NAUCZYCIELE!H25</f>
        <v>0</v>
      </c>
      <c r="E28" s="35"/>
      <c r="F28" s="34">
        <f>NAUCZYCIELE!J25</f>
        <v>0</v>
      </c>
      <c r="G28" s="35" t="s">
        <v>373</v>
      </c>
      <c r="H28" s="34">
        <f>NAUCZYCIELE!L25</f>
        <v>0</v>
      </c>
      <c r="I28" s="35"/>
      <c r="J28" s="34">
        <f>NAUCZYCIELE!N25</f>
        <v>0</v>
      </c>
      <c r="K28" s="35"/>
      <c r="L28" s="34" t="str">
        <f>NAUCZYCIELE!P25</f>
        <v>s</v>
      </c>
      <c r="M28" s="35"/>
      <c r="N28" s="34">
        <f>NAUCZYCIELE!R25</f>
        <v>29</v>
      </c>
      <c r="O28" s="35" t="s">
        <v>367</v>
      </c>
      <c r="P28" s="34">
        <f>NAUCZYCIELE!T25</f>
        <v>45</v>
      </c>
      <c r="Q28" s="35" t="s">
        <v>374</v>
      </c>
      <c r="R28" s="34">
        <f>NAUCZYCIELE!V25</f>
        <v>46</v>
      </c>
      <c r="S28" s="35"/>
      <c r="T28" s="34">
        <f>NAUCZYCIELE!X25</f>
        <v>0</v>
      </c>
      <c r="U28" s="35"/>
      <c r="V28" s="34">
        <f>NAUCZYCIELE!Z25</f>
        <v>0</v>
      </c>
      <c r="W28" s="35"/>
      <c r="X28" s="34">
        <f>NAUCZYCIELE!AB25</f>
        <v>28</v>
      </c>
      <c r="Y28" s="35"/>
      <c r="Z28" s="34" t="str">
        <f>NAUCZYCIELE!AD25</f>
        <v>s</v>
      </c>
      <c r="AA28" s="35" t="s">
        <v>375</v>
      </c>
      <c r="AB28" s="34">
        <f>NAUCZYCIELE!AF25</f>
        <v>0</v>
      </c>
      <c r="AC28" s="35" t="s">
        <v>370</v>
      </c>
      <c r="AD28" s="34">
        <f>NAUCZYCIELE!AH25</f>
        <v>50</v>
      </c>
      <c r="AE28" s="35"/>
      <c r="AF28" s="34">
        <f>NAUCZYCIELE!AJ25</f>
        <v>35</v>
      </c>
      <c r="AG28" s="35"/>
      <c r="AH28" s="34">
        <f>NAUCZYCIELE!AL25</f>
        <v>49</v>
      </c>
      <c r="AI28" s="35"/>
      <c r="AJ28" s="34">
        <f>NAUCZYCIELE!AN25</f>
        <v>0</v>
      </c>
      <c r="AK28" s="35"/>
      <c r="AL28" s="34">
        <f>NAUCZYCIELE!AP25</f>
        <v>0</v>
      </c>
      <c r="AM28" s="35"/>
      <c r="AN28" s="34">
        <f>NAUCZYCIELE!AR25</f>
        <v>0</v>
      </c>
      <c r="AO28" s="35"/>
      <c r="AP28" s="34">
        <f>NAUCZYCIELE!AT25</f>
        <v>0</v>
      </c>
      <c r="AQ28" s="35"/>
      <c r="AR28" s="34">
        <f>NAUCZYCIELE!AV25</f>
        <v>57</v>
      </c>
      <c r="AS28" s="35" t="s">
        <v>369</v>
      </c>
      <c r="AT28" s="34">
        <f>NAUCZYCIELE!AX25</f>
        <v>27</v>
      </c>
      <c r="AU28" s="35"/>
      <c r="AV28" s="34">
        <f>NAUCZYCIELE!AZ25</f>
        <v>25</v>
      </c>
      <c r="AW28" s="35"/>
      <c r="AX28" s="34">
        <f>NAUCZYCIELE!BB25</f>
        <v>14</v>
      </c>
      <c r="AY28" s="35" t="s">
        <v>151</v>
      </c>
      <c r="AZ28" s="34">
        <f>NAUCZYCIELE!BD25</f>
        <v>48</v>
      </c>
      <c r="BA28" s="35" t="s">
        <v>368</v>
      </c>
      <c r="BB28" s="34">
        <f>NAUCZYCIELE!BF25</f>
        <v>0</v>
      </c>
      <c r="BC28" s="35"/>
      <c r="BD28" s="34">
        <f>NAUCZYCIELE!BH25</f>
        <v>56</v>
      </c>
      <c r="BE28" s="35"/>
      <c r="BF28" s="34">
        <f>NAUCZYCIELE!BJ25</f>
        <v>8</v>
      </c>
      <c r="BG28" s="35"/>
      <c r="BH28" s="34" t="str">
        <f>NAUCZYCIELE!BL25</f>
        <v>s</v>
      </c>
      <c r="BI28" s="35"/>
      <c r="BJ28" s="34">
        <f>NAUCZYCIELE!BN25</f>
        <v>47</v>
      </c>
      <c r="BK28" s="35"/>
      <c r="BL28" s="34">
        <f>NAUCZYCIELE!BP25</f>
        <v>16</v>
      </c>
      <c r="BM28" s="35" t="s">
        <v>366</v>
      </c>
      <c r="BN28" s="34">
        <f>NAUCZYCIELE!BR25</f>
        <v>15</v>
      </c>
      <c r="BO28" s="35"/>
      <c r="BP28" s="34">
        <f>NAUCZYCIELE!BT25</f>
        <v>55</v>
      </c>
      <c r="BQ28" s="35"/>
      <c r="BR28" s="34">
        <f>NAUCZYCIELE!BV25</f>
        <v>19</v>
      </c>
      <c r="BS28" s="35"/>
      <c r="BT28" s="34">
        <f>NAUCZYCIELE!BX25</f>
        <v>0</v>
      </c>
      <c r="BU28" s="35"/>
      <c r="BV28" s="34">
        <f>NAUCZYCIELE!BZ25</f>
        <v>0</v>
      </c>
      <c r="BW28" s="35"/>
      <c r="BX28" s="34">
        <f>NAUCZYCIELE!CB25</f>
        <v>0</v>
      </c>
      <c r="BY28" s="35"/>
      <c r="BZ28" s="34">
        <f>NAUCZYCIELE!CD25</f>
        <v>0</v>
      </c>
      <c r="CA28" s="35"/>
      <c r="CB28" s="34">
        <f>NAUCZYCIELE!CF25</f>
        <v>0</v>
      </c>
      <c r="CC28" s="35"/>
      <c r="CD28" s="34">
        <f>NAUCZYCIELE!CH25</f>
        <v>0</v>
      </c>
      <c r="CE28" s="35"/>
      <c r="CF28" s="34">
        <f>NAUCZYCIELE!CJ25</f>
        <v>0</v>
      </c>
      <c r="CG28" s="35"/>
      <c r="CH28" s="34">
        <f>NAUCZYCIELE!CL25</f>
        <v>54</v>
      </c>
      <c r="CI28" s="35"/>
      <c r="CJ28" s="34">
        <f>NAUCZYCIELE!CN25</f>
        <v>0</v>
      </c>
      <c r="CK28" s="35"/>
      <c r="CL28" s="34">
        <f>NAUCZYCIELE!CP25</f>
        <v>0</v>
      </c>
      <c r="CM28" s="35"/>
      <c r="CN28" s="34">
        <f>NAUCZYCIELE!CR25</f>
        <v>0</v>
      </c>
      <c r="CO28" s="35"/>
      <c r="CP28" s="34">
        <f>NAUCZYCIELE!CT25</f>
        <v>0</v>
      </c>
      <c r="CQ28" s="35"/>
      <c r="CR28" s="34">
        <f>NAUCZYCIELE!CV25</f>
        <v>0</v>
      </c>
      <c r="CS28" s="35"/>
      <c r="CT28" s="34">
        <f>NAUCZYCIELE!CX25</f>
        <v>0</v>
      </c>
      <c r="CU28" s="35"/>
      <c r="CV28" s="34">
        <f>NAUCZYCIELE!CZ25</f>
        <v>0</v>
      </c>
      <c r="CW28" s="35"/>
      <c r="CX28" s="34">
        <f>NAUCZYCIELE!DB25</f>
        <v>53</v>
      </c>
      <c r="CY28" s="35"/>
      <c r="CZ28" s="95">
        <v>25</v>
      </c>
      <c r="DA28" s="96" t="str">
        <f t="shared" si="13"/>
        <v/>
      </c>
      <c r="DB28" s="150" t="str">
        <f>IFERROR(HLOOKUP(DB$52,$D28:$CY$52,$CZ28,FALSE),"")</f>
        <v>M.Sze</v>
      </c>
      <c r="DC28" s="106" t="str">
        <f>IFERROR(HLOOKUP(DC$52,$D28:$CY$52,$CZ28,FALSE),"")</f>
        <v>M.Maz</v>
      </c>
      <c r="DD28" s="104" t="str">
        <f>IFERROR(HLOOKUP(DD$52,$D28:$CY$52,$CZ28,FALSE),"")</f>
        <v>K.Pap</v>
      </c>
      <c r="DE28" s="105" t="str">
        <f>IFERROR(HLOOKUP(DE$52,$D28:$CY$52,$CZ28,FALSE),"")</f>
        <v>M.Kaz</v>
      </c>
      <c r="DF28" s="104" t="str">
        <f>IFERROR(HLOOKUP(DF$52,$D28:$CY$52,$CZ28,FALSE),"")</f>
        <v>M.Mal</v>
      </c>
      <c r="DG28" s="105" t="str">
        <f>IFERROR(HLOOKUP(DG$52,$D28:$CY$52,$CZ28,FALSE),"")</f>
        <v>K.Bła</v>
      </c>
      <c r="DH28" s="104" t="str">
        <f>IFERROR(HLOOKUP(DH$52,$D28:$CY$52,$CZ28,FALSE),"")</f>
        <v>K.And</v>
      </c>
      <c r="DI28" s="105" t="str">
        <f>IFERROR(HLOOKUP(DI$52,$D28:$CY$52,$CZ28,FALSE),"")</f>
        <v>M.Cer</v>
      </c>
      <c r="DJ28" s="104" t="s">
        <v>372</v>
      </c>
      <c r="DK28" s="105" t="s">
        <v>372</v>
      </c>
      <c r="DL28" s="104" t="s">
        <v>372</v>
      </c>
      <c r="DM28" s="105" t="s">
        <v>372</v>
      </c>
      <c r="DN28" s="106" t="str">
        <f>IFERROR(HLOOKUP(DN$52,$D28:$CY$52,$CZ28,FALSE),"")</f>
        <v>M.Jab</v>
      </c>
      <c r="DO28" s="46">
        <v>2</v>
      </c>
      <c r="DP28" s="46">
        <f t="shared" si="9"/>
        <v>18</v>
      </c>
      <c r="DQ28" s="104">
        <f t="shared" si="21"/>
        <v>0</v>
      </c>
      <c r="DR28" s="104"/>
      <c r="DS28" s="104">
        <f t="shared" si="22"/>
        <v>2</v>
      </c>
      <c r="DT28" s="104"/>
      <c r="DU28" s="104">
        <f t="shared" si="22"/>
        <v>0</v>
      </c>
      <c r="DV28" s="104"/>
      <c r="DW28" s="104">
        <f t="shared" si="22"/>
        <v>0</v>
      </c>
      <c r="DX28" s="104"/>
      <c r="DY28" s="104">
        <f t="shared" si="22"/>
        <v>0</v>
      </c>
      <c r="DZ28" s="104"/>
      <c r="EA28" s="104">
        <f t="shared" si="22"/>
        <v>2</v>
      </c>
      <c r="EB28" s="104"/>
      <c r="EC28" s="104">
        <f t="shared" si="22"/>
        <v>2</v>
      </c>
      <c r="ED28" s="104"/>
      <c r="EE28" s="104">
        <f t="shared" si="22"/>
        <v>0</v>
      </c>
      <c r="EF28" s="104"/>
      <c r="EG28" s="104">
        <f t="shared" si="22"/>
        <v>0</v>
      </c>
      <c r="EH28" s="104"/>
      <c r="EI28" s="104">
        <f t="shared" si="22"/>
        <v>0</v>
      </c>
      <c r="EJ28" s="104"/>
      <c r="EK28" s="104">
        <f t="shared" si="22"/>
        <v>0</v>
      </c>
      <c r="EL28" s="104"/>
      <c r="EM28" s="104">
        <f t="shared" si="22"/>
        <v>2</v>
      </c>
      <c r="EN28" s="104"/>
      <c r="EO28" s="104">
        <f t="shared" si="22"/>
        <v>2</v>
      </c>
      <c r="EP28" s="104"/>
      <c r="EQ28" s="104">
        <f t="shared" si="22"/>
        <v>0</v>
      </c>
      <c r="ER28" s="104"/>
      <c r="ES28" s="104">
        <f t="shared" si="22"/>
        <v>0</v>
      </c>
      <c r="ET28" s="104"/>
      <c r="EU28" s="104">
        <f t="shared" si="22"/>
        <v>0</v>
      </c>
      <c r="EV28" s="104"/>
      <c r="EW28" s="104">
        <f t="shared" si="22"/>
        <v>0</v>
      </c>
      <c r="EX28" s="104"/>
      <c r="EY28" s="104">
        <f t="shared" si="22"/>
        <v>0</v>
      </c>
      <c r="EZ28" s="104"/>
      <c r="FA28" s="104">
        <f t="shared" si="22"/>
        <v>0</v>
      </c>
      <c r="FB28" s="104"/>
      <c r="FC28" s="104">
        <f t="shared" si="22"/>
        <v>0</v>
      </c>
      <c r="FD28" s="104"/>
      <c r="FE28" s="104">
        <f t="shared" si="22"/>
        <v>2</v>
      </c>
      <c r="FF28" s="104"/>
      <c r="FG28" s="104">
        <f t="shared" si="22"/>
        <v>0</v>
      </c>
      <c r="FH28" s="104"/>
      <c r="FI28" s="104">
        <f t="shared" si="22"/>
        <v>0</v>
      </c>
      <c r="FJ28" s="104"/>
      <c r="FK28" s="104">
        <f t="shared" si="22"/>
        <v>2</v>
      </c>
      <c r="FL28" s="104"/>
      <c r="FM28" s="104">
        <f t="shared" si="22"/>
        <v>2</v>
      </c>
      <c r="FN28" s="104"/>
      <c r="FO28" s="104">
        <f t="shared" si="22"/>
        <v>0</v>
      </c>
      <c r="FP28" s="104"/>
      <c r="FQ28" s="104">
        <f t="shared" si="22"/>
        <v>0</v>
      </c>
      <c r="FR28" s="104"/>
      <c r="FS28" s="104">
        <f t="shared" si="22"/>
        <v>0</v>
      </c>
      <c r="FT28" s="104"/>
      <c r="FU28" s="104">
        <f t="shared" si="20"/>
        <v>0</v>
      </c>
      <c r="FV28" s="104"/>
      <c r="FW28" s="104">
        <f t="shared" si="20"/>
        <v>0</v>
      </c>
      <c r="FX28" s="104"/>
      <c r="FY28" s="104">
        <f t="shared" si="22"/>
        <v>2</v>
      </c>
      <c r="FZ28" s="104"/>
      <c r="GA28" s="104">
        <f t="shared" si="22"/>
        <v>0</v>
      </c>
      <c r="GB28" s="104"/>
      <c r="GC28" s="104">
        <f t="shared" si="22"/>
        <v>0</v>
      </c>
      <c r="GD28" s="104"/>
      <c r="GE28" s="104">
        <f t="shared" si="22"/>
        <v>0</v>
      </c>
      <c r="GF28" s="104"/>
      <c r="GG28" s="104">
        <f t="shared" si="19"/>
        <v>0</v>
      </c>
      <c r="GH28" s="104"/>
      <c r="GI28" s="104">
        <f t="shared" si="19"/>
        <v>0</v>
      </c>
      <c r="GJ28" s="104"/>
      <c r="GK28" s="104">
        <f t="shared" si="19"/>
        <v>0</v>
      </c>
      <c r="GL28" s="104"/>
      <c r="GM28" s="104">
        <f t="shared" si="19"/>
        <v>0</v>
      </c>
      <c r="GN28" s="104"/>
      <c r="GO28" s="104">
        <f t="shared" si="19"/>
        <v>0</v>
      </c>
      <c r="GP28" s="104"/>
      <c r="GQ28" s="104">
        <f t="shared" si="19"/>
        <v>0</v>
      </c>
      <c r="GR28" s="104"/>
      <c r="GS28" s="104">
        <f t="shared" si="19"/>
        <v>0</v>
      </c>
      <c r="GT28" s="104"/>
      <c r="GU28" s="104">
        <f t="shared" si="19"/>
        <v>0</v>
      </c>
      <c r="GV28" s="104"/>
      <c r="GW28" s="104">
        <f t="shared" si="19"/>
        <v>0</v>
      </c>
      <c r="GX28" s="104"/>
      <c r="GY28" s="104">
        <f t="shared" si="19"/>
        <v>0</v>
      </c>
      <c r="GZ28" s="104"/>
      <c r="HA28" s="104">
        <f t="shared" si="19"/>
        <v>0</v>
      </c>
      <c r="HB28" s="104"/>
      <c r="HC28" s="104">
        <f t="shared" si="19"/>
        <v>0</v>
      </c>
      <c r="HD28" s="104"/>
      <c r="HE28" s="104">
        <f t="shared" si="19"/>
        <v>0</v>
      </c>
      <c r="HF28" s="104"/>
      <c r="HG28" s="104">
        <f t="shared" si="19"/>
        <v>0</v>
      </c>
      <c r="HH28" s="104"/>
      <c r="HI28" s="104">
        <f t="shared" si="19"/>
        <v>0</v>
      </c>
      <c r="HJ28" s="104"/>
      <c r="HK28" s="104">
        <f t="shared" si="19"/>
        <v>0</v>
      </c>
      <c r="HL28" s="104"/>
      <c r="HM28" s="104">
        <f t="shared" si="19"/>
        <v>0</v>
      </c>
      <c r="HN28" s="104"/>
      <c r="HO28" s="104">
        <f t="shared" si="19"/>
        <v>0</v>
      </c>
    </row>
    <row r="29" spans="1:223">
      <c r="A29" s="271"/>
      <c r="B29" s="100">
        <v>7</v>
      </c>
      <c r="C29" s="23" t="s">
        <v>97</v>
      </c>
      <c r="D29" s="34">
        <f>NAUCZYCIELE!H26</f>
        <v>0</v>
      </c>
      <c r="E29" s="35"/>
      <c r="F29" s="34">
        <f>NAUCZYCIELE!J26</f>
        <v>28</v>
      </c>
      <c r="G29" s="35" t="s">
        <v>373</v>
      </c>
      <c r="H29" s="34">
        <f>NAUCZYCIELE!L26</f>
        <v>48</v>
      </c>
      <c r="I29" s="35"/>
      <c r="J29" s="34">
        <f>NAUCZYCIELE!N26</f>
        <v>0</v>
      </c>
      <c r="K29" s="35"/>
      <c r="L29" s="34" t="str">
        <f>NAUCZYCIELE!P26</f>
        <v>s</v>
      </c>
      <c r="M29" s="35"/>
      <c r="N29" s="34">
        <f>NAUCZYCIELE!R26</f>
        <v>29</v>
      </c>
      <c r="O29" s="35" t="s">
        <v>367</v>
      </c>
      <c r="P29" s="34">
        <f>NAUCZYCIELE!T26</f>
        <v>0</v>
      </c>
      <c r="Q29" s="35"/>
      <c r="R29" s="34">
        <f>NAUCZYCIELE!V26</f>
        <v>46</v>
      </c>
      <c r="S29" s="35" t="s">
        <v>374</v>
      </c>
      <c r="T29" s="34">
        <f>NAUCZYCIELE!X26</f>
        <v>0</v>
      </c>
      <c r="U29" s="35"/>
      <c r="V29" s="34">
        <f>NAUCZYCIELE!Z26</f>
        <v>0</v>
      </c>
      <c r="W29" s="35"/>
      <c r="X29" s="34">
        <f>NAUCZYCIELE!AB26</f>
        <v>0</v>
      </c>
      <c r="Y29" s="35"/>
      <c r="Z29" s="34" t="str">
        <f>NAUCZYCIELE!AD26</f>
        <v>s</v>
      </c>
      <c r="AA29" s="35" t="s">
        <v>375</v>
      </c>
      <c r="AB29" s="34">
        <f>NAUCZYCIELE!AF26</f>
        <v>35</v>
      </c>
      <c r="AC29" s="35"/>
      <c r="AD29" s="34">
        <f>NAUCZYCIELE!AH26</f>
        <v>50</v>
      </c>
      <c r="AE29" s="35"/>
      <c r="AF29" s="34">
        <f>NAUCZYCIELE!AJ26</f>
        <v>0</v>
      </c>
      <c r="AG29" s="35"/>
      <c r="AH29" s="34">
        <f>NAUCZYCIELE!AL26</f>
        <v>45</v>
      </c>
      <c r="AI29" s="35"/>
      <c r="AJ29" s="34">
        <f>NAUCZYCIELE!AN26</f>
        <v>53</v>
      </c>
      <c r="AK29" s="35"/>
      <c r="AL29" s="34">
        <f>NAUCZYCIELE!AP26</f>
        <v>27</v>
      </c>
      <c r="AM29" s="35" t="s">
        <v>368</v>
      </c>
      <c r="AN29" s="34">
        <f>NAUCZYCIELE!AR26</f>
        <v>0</v>
      </c>
      <c r="AO29" s="35"/>
      <c r="AP29" s="34">
        <f>NAUCZYCIELE!AT26</f>
        <v>54</v>
      </c>
      <c r="AQ29" s="35"/>
      <c r="AR29" s="34">
        <f>NAUCZYCIELE!AV26</f>
        <v>57</v>
      </c>
      <c r="AS29" s="35"/>
      <c r="AT29" s="34">
        <f>NAUCZYCIELE!AX26</f>
        <v>49</v>
      </c>
      <c r="AU29" s="35"/>
      <c r="AV29" s="34">
        <f>NAUCZYCIELE!AZ26</f>
        <v>25</v>
      </c>
      <c r="AW29" s="35"/>
      <c r="AX29" s="34">
        <f>NAUCZYCIELE!BB26</f>
        <v>14</v>
      </c>
      <c r="AY29" s="35" t="s">
        <v>151</v>
      </c>
      <c r="AZ29" s="34">
        <f>NAUCZYCIELE!BD26</f>
        <v>47</v>
      </c>
      <c r="BA29" s="35"/>
      <c r="BB29" s="34">
        <f>NAUCZYCIELE!BF26</f>
        <v>0</v>
      </c>
      <c r="BC29" s="35"/>
      <c r="BD29" s="34">
        <f>NAUCZYCIELE!BH26</f>
        <v>58</v>
      </c>
      <c r="BE29" s="35"/>
      <c r="BF29" s="34">
        <f>NAUCZYCIELE!BJ26</f>
        <v>8</v>
      </c>
      <c r="BG29" s="35"/>
      <c r="BH29" s="34" t="str">
        <f>NAUCZYCIELE!BL26</f>
        <v>s</v>
      </c>
      <c r="BI29" s="35" t="s">
        <v>370</v>
      </c>
      <c r="BJ29" s="34">
        <f>NAUCZYCIELE!BN26</f>
        <v>0</v>
      </c>
      <c r="BK29" s="35"/>
      <c r="BL29" s="34">
        <f>NAUCZYCIELE!BP26</f>
        <v>0</v>
      </c>
      <c r="BM29" s="35"/>
      <c r="BN29" s="34">
        <f>NAUCZYCIELE!BR26</f>
        <v>15</v>
      </c>
      <c r="BO29" s="35" t="s">
        <v>366</v>
      </c>
      <c r="BP29" s="34">
        <f>NAUCZYCIELE!BT26</f>
        <v>55</v>
      </c>
      <c r="BQ29" s="35" t="s">
        <v>369</v>
      </c>
      <c r="BR29" s="34">
        <f>NAUCZYCIELE!BV26</f>
        <v>19</v>
      </c>
      <c r="BS29" s="35"/>
      <c r="BT29" s="34">
        <f>NAUCZYCIELE!BX26</f>
        <v>0</v>
      </c>
      <c r="BU29" s="35"/>
      <c r="BV29" s="34">
        <f>NAUCZYCIELE!BZ26</f>
        <v>0</v>
      </c>
      <c r="BW29" s="35"/>
      <c r="BX29" s="34">
        <f>NAUCZYCIELE!CB26</f>
        <v>0</v>
      </c>
      <c r="BY29" s="35"/>
      <c r="BZ29" s="34">
        <f>NAUCZYCIELE!CD26</f>
        <v>0</v>
      </c>
      <c r="CA29" s="35"/>
      <c r="CB29" s="34">
        <f>NAUCZYCIELE!CF26</f>
        <v>0</v>
      </c>
      <c r="CC29" s="35"/>
      <c r="CD29" s="34">
        <f>NAUCZYCIELE!CH26</f>
        <v>0</v>
      </c>
      <c r="CE29" s="35"/>
      <c r="CF29" s="34">
        <f>NAUCZYCIELE!CJ26</f>
        <v>0</v>
      </c>
      <c r="CG29" s="35"/>
      <c r="CH29" s="34">
        <f>NAUCZYCIELE!CL26</f>
        <v>0</v>
      </c>
      <c r="CI29" s="35"/>
      <c r="CJ29" s="34">
        <f>NAUCZYCIELE!CN26</f>
        <v>16</v>
      </c>
      <c r="CK29" s="35"/>
      <c r="CL29" s="34">
        <f>NAUCZYCIELE!CP26</f>
        <v>0</v>
      </c>
      <c r="CM29" s="35"/>
      <c r="CN29" s="34">
        <f>NAUCZYCIELE!CR26</f>
        <v>0</v>
      </c>
      <c r="CO29" s="35"/>
      <c r="CP29" s="34">
        <f>NAUCZYCIELE!CT26</f>
        <v>0</v>
      </c>
      <c r="CQ29" s="35"/>
      <c r="CR29" s="34">
        <f>NAUCZYCIELE!CV26</f>
        <v>0</v>
      </c>
      <c r="CS29" s="35"/>
      <c r="CT29" s="34">
        <f>NAUCZYCIELE!CX26</f>
        <v>0</v>
      </c>
      <c r="CU29" s="35"/>
      <c r="CV29" s="34">
        <f>NAUCZYCIELE!CZ26</f>
        <v>0</v>
      </c>
      <c r="CW29" s="35"/>
      <c r="CX29" s="34">
        <f>NAUCZYCIELE!DB26</f>
        <v>56</v>
      </c>
      <c r="CY29" s="35"/>
      <c r="CZ29" s="95">
        <v>24</v>
      </c>
      <c r="DA29" s="96" t="str">
        <f t="shared" si="13"/>
        <v/>
      </c>
      <c r="DB29" s="150" t="str">
        <f>IFERROR(HLOOKUP(DB$52,$D29:$CY$52,$CZ29,FALSE),"")</f>
        <v>M.Trz</v>
      </c>
      <c r="DC29" s="106" t="str">
        <f>IFERROR(HLOOKUP(DC$52,$D29:$CY$52,$CZ29,FALSE),"")</f>
        <v>M.Maz</v>
      </c>
      <c r="DD29" s="104" t="str">
        <f>IFERROR(HLOOKUP(DD$52,$D29:$CY$52,$CZ29,FALSE),"")</f>
        <v>I.Lew</v>
      </c>
      <c r="DE29" s="105" t="str">
        <f>IFERROR(HLOOKUP(DE$52,$D29:$CY$52,$CZ29,FALSE),"")</f>
        <v>A.Str</v>
      </c>
      <c r="DF29" s="104" t="str">
        <f>IFERROR(HLOOKUP(DF$52,$D29:$CY$52,$CZ29,FALSE),"")</f>
        <v>A.Was</v>
      </c>
      <c r="DG29" s="105" t="str">
        <f>IFERROR(HLOOKUP(DG$52,$D29:$CY$52,$CZ29,FALSE),"")</f>
        <v>K.Bła</v>
      </c>
      <c r="DH29" s="104" t="str">
        <f>IFERROR(HLOOKUP(DH$52,$D29:$CY$52,$CZ29,FALSE),"")</f>
        <v>K.And</v>
      </c>
      <c r="DI29" s="105" t="str">
        <f>IFERROR(HLOOKUP(DI$52,$D29:$CY$52,$CZ29,FALSE),"")</f>
        <v>B.Czy</v>
      </c>
      <c r="DJ29" s="104" t="s">
        <v>372</v>
      </c>
      <c r="DK29" s="105" t="s">
        <v>372</v>
      </c>
      <c r="DL29" s="104" t="s">
        <v>372</v>
      </c>
      <c r="DM29" s="105" t="s">
        <v>372</v>
      </c>
      <c r="DN29" s="106" t="str">
        <f>IFERROR(HLOOKUP(DN$52,$D29:$CY$52,$CZ29,FALSE),"")</f>
        <v>M.Jab</v>
      </c>
      <c r="DO29" s="46">
        <v>1</v>
      </c>
      <c r="DP29" s="46">
        <f t="shared" si="9"/>
        <v>9</v>
      </c>
      <c r="DQ29" s="104">
        <f t="shared" si="21"/>
        <v>0</v>
      </c>
      <c r="DR29" s="104"/>
      <c r="DS29" s="104">
        <f t="shared" si="22"/>
        <v>1</v>
      </c>
      <c r="DT29" s="104"/>
      <c r="DU29" s="104">
        <f t="shared" si="22"/>
        <v>0</v>
      </c>
      <c r="DV29" s="104"/>
      <c r="DW29" s="104">
        <f t="shared" si="22"/>
        <v>0</v>
      </c>
      <c r="DX29" s="104"/>
      <c r="DY29" s="104">
        <f t="shared" si="22"/>
        <v>0</v>
      </c>
      <c r="DZ29" s="104"/>
      <c r="EA29" s="104">
        <f t="shared" si="22"/>
        <v>1</v>
      </c>
      <c r="EB29" s="104"/>
      <c r="EC29" s="104">
        <f t="shared" si="22"/>
        <v>0</v>
      </c>
      <c r="ED29" s="104"/>
      <c r="EE29" s="104">
        <f t="shared" si="22"/>
        <v>1</v>
      </c>
      <c r="EF29" s="104"/>
      <c r="EG29" s="104">
        <f t="shared" si="22"/>
        <v>0</v>
      </c>
      <c r="EH29" s="104"/>
      <c r="EI29" s="104">
        <f t="shared" si="22"/>
        <v>0</v>
      </c>
      <c r="EJ29" s="104"/>
      <c r="EK29" s="104">
        <f t="shared" si="22"/>
        <v>0</v>
      </c>
      <c r="EL29" s="104"/>
      <c r="EM29" s="104">
        <f t="shared" si="22"/>
        <v>1</v>
      </c>
      <c r="EN29" s="104"/>
      <c r="EO29" s="104">
        <f t="shared" si="22"/>
        <v>0</v>
      </c>
      <c r="EP29" s="104"/>
      <c r="EQ29" s="104">
        <f t="shared" si="22"/>
        <v>0</v>
      </c>
      <c r="ER29" s="104"/>
      <c r="ES29" s="104">
        <f t="shared" si="22"/>
        <v>0</v>
      </c>
      <c r="ET29" s="104"/>
      <c r="EU29" s="104">
        <f t="shared" si="22"/>
        <v>0</v>
      </c>
      <c r="EV29" s="104"/>
      <c r="EW29" s="104">
        <f t="shared" si="22"/>
        <v>0</v>
      </c>
      <c r="EX29" s="104"/>
      <c r="EY29" s="104">
        <f t="shared" si="22"/>
        <v>1</v>
      </c>
      <c r="EZ29" s="104"/>
      <c r="FA29" s="104">
        <f t="shared" si="22"/>
        <v>0</v>
      </c>
      <c r="FB29" s="104"/>
      <c r="FC29" s="104">
        <f t="shared" si="22"/>
        <v>0</v>
      </c>
      <c r="FD29" s="104"/>
      <c r="FE29" s="104">
        <f t="shared" si="22"/>
        <v>0</v>
      </c>
      <c r="FF29" s="104"/>
      <c r="FG29" s="104">
        <f t="shared" si="22"/>
        <v>0</v>
      </c>
      <c r="FH29" s="104"/>
      <c r="FI29" s="104">
        <f t="shared" si="22"/>
        <v>0</v>
      </c>
      <c r="FJ29" s="104"/>
      <c r="FK29" s="104">
        <f t="shared" si="22"/>
        <v>1</v>
      </c>
      <c r="FL29" s="104"/>
      <c r="FM29" s="104">
        <f t="shared" si="22"/>
        <v>0</v>
      </c>
      <c r="FN29" s="104"/>
      <c r="FO29" s="104">
        <f t="shared" si="22"/>
        <v>0</v>
      </c>
      <c r="FP29" s="104"/>
      <c r="FQ29" s="104">
        <f t="shared" si="22"/>
        <v>0</v>
      </c>
      <c r="FR29" s="104"/>
      <c r="FS29" s="104">
        <f t="shared" si="22"/>
        <v>0</v>
      </c>
      <c r="FT29" s="104"/>
      <c r="FU29" s="104">
        <f t="shared" si="20"/>
        <v>1</v>
      </c>
      <c r="FV29" s="104"/>
      <c r="FW29" s="104">
        <f t="shared" si="20"/>
        <v>0</v>
      </c>
      <c r="FX29" s="104"/>
      <c r="FY29" s="104">
        <f t="shared" si="22"/>
        <v>0</v>
      </c>
      <c r="FZ29" s="104"/>
      <c r="GA29" s="104">
        <f t="shared" si="22"/>
        <v>1</v>
      </c>
      <c r="GB29" s="104"/>
      <c r="GC29" s="104">
        <f t="shared" si="22"/>
        <v>1</v>
      </c>
      <c r="GD29" s="104"/>
      <c r="GE29" s="104">
        <f t="shared" si="22"/>
        <v>0</v>
      </c>
      <c r="GF29" s="104"/>
      <c r="GG29" s="104">
        <f t="shared" si="19"/>
        <v>0</v>
      </c>
      <c r="GH29" s="104"/>
      <c r="GI29" s="104">
        <f t="shared" si="19"/>
        <v>0</v>
      </c>
      <c r="GJ29" s="104"/>
      <c r="GK29" s="104">
        <f t="shared" si="19"/>
        <v>0</v>
      </c>
      <c r="GL29" s="104"/>
      <c r="GM29" s="104">
        <f t="shared" si="19"/>
        <v>0</v>
      </c>
      <c r="GN29" s="104"/>
      <c r="GO29" s="104">
        <f t="shared" si="19"/>
        <v>0</v>
      </c>
      <c r="GP29" s="104"/>
      <c r="GQ29" s="104">
        <f t="shared" si="19"/>
        <v>0</v>
      </c>
      <c r="GR29" s="104"/>
      <c r="GS29" s="104">
        <f t="shared" si="19"/>
        <v>0</v>
      </c>
      <c r="GT29" s="104"/>
      <c r="GU29" s="104">
        <f t="shared" si="19"/>
        <v>0</v>
      </c>
      <c r="GV29" s="104"/>
      <c r="GW29" s="104">
        <f t="shared" si="19"/>
        <v>0</v>
      </c>
      <c r="GX29" s="104"/>
      <c r="GY29" s="104">
        <f t="shared" si="19"/>
        <v>0</v>
      </c>
      <c r="GZ29" s="104"/>
      <c r="HA29" s="104">
        <f t="shared" si="19"/>
        <v>0</v>
      </c>
      <c r="HB29" s="104"/>
      <c r="HC29" s="104">
        <f t="shared" si="19"/>
        <v>0</v>
      </c>
      <c r="HD29" s="104"/>
      <c r="HE29" s="104">
        <f t="shared" si="19"/>
        <v>0</v>
      </c>
      <c r="HF29" s="104"/>
      <c r="HG29" s="104">
        <f t="shared" si="19"/>
        <v>0</v>
      </c>
      <c r="HH29" s="104"/>
      <c r="HI29" s="104">
        <f t="shared" si="19"/>
        <v>0</v>
      </c>
      <c r="HJ29" s="104"/>
      <c r="HK29" s="104">
        <f t="shared" si="19"/>
        <v>0</v>
      </c>
      <c r="HL29" s="104"/>
      <c r="HM29" s="104">
        <f t="shared" si="19"/>
        <v>0</v>
      </c>
      <c r="HN29" s="104"/>
      <c r="HO29" s="104">
        <f t="shared" si="19"/>
        <v>0</v>
      </c>
    </row>
    <row r="30" spans="1:223">
      <c r="A30" s="271"/>
      <c r="B30" s="100">
        <v>8</v>
      </c>
      <c r="C30" s="23" t="s">
        <v>102</v>
      </c>
      <c r="D30" s="34">
        <f>NAUCZYCIELE!H27</f>
        <v>57</v>
      </c>
      <c r="E30" s="35"/>
      <c r="F30" s="34">
        <f>NAUCZYCIELE!J27</f>
        <v>27</v>
      </c>
      <c r="G30" s="35" t="s">
        <v>373</v>
      </c>
      <c r="H30" s="34">
        <f>NAUCZYCIELE!L27</f>
        <v>49</v>
      </c>
      <c r="I30" s="35"/>
      <c r="J30" s="34">
        <f>NAUCZYCIELE!N27</f>
        <v>0</v>
      </c>
      <c r="K30" s="35"/>
      <c r="L30" s="34">
        <f>NAUCZYCIELE!P27</f>
        <v>0</v>
      </c>
      <c r="M30" s="35"/>
      <c r="N30" s="34">
        <f>NAUCZYCIELE!R27</f>
        <v>29</v>
      </c>
      <c r="O30" s="35"/>
      <c r="P30" s="34">
        <f>NAUCZYCIELE!T27</f>
        <v>0</v>
      </c>
      <c r="Q30" s="35"/>
      <c r="R30" s="34">
        <f>NAUCZYCIELE!V27</f>
        <v>46</v>
      </c>
      <c r="S30" s="35" t="s">
        <v>374</v>
      </c>
      <c r="T30" s="34">
        <f>NAUCZYCIELE!X27</f>
        <v>0</v>
      </c>
      <c r="U30" s="35"/>
      <c r="V30" s="34">
        <f>NAUCZYCIELE!Z27</f>
        <v>0</v>
      </c>
      <c r="W30" s="35"/>
      <c r="X30" s="34">
        <f>NAUCZYCIELE!AB27</f>
        <v>28</v>
      </c>
      <c r="Y30" s="35"/>
      <c r="Z30" s="34">
        <f>NAUCZYCIELE!AD27</f>
        <v>0</v>
      </c>
      <c r="AA30" s="35"/>
      <c r="AB30" s="34">
        <f>NAUCZYCIELE!AF27</f>
        <v>0</v>
      </c>
      <c r="AC30" s="35"/>
      <c r="AD30" s="34">
        <f>NAUCZYCIELE!AH27</f>
        <v>0</v>
      </c>
      <c r="AE30" s="35"/>
      <c r="AF30" s="34">
        <f>NAUCZYCIELE!AJ27</f>
        <v>19</v>
      </c>
      <c r="AG30" s="35"/>
      <c r="AH30" s="34">
        <f>NAUCZYCIELE!AL27</f>
        <v>0</v>
      </c>
      <c r="AI30" s="35"/>
      <c r="AJ30" s="34">
        <f>NAUCZYCIELE!AN27</f>
        <v>53</v>
      </c>
      <c r="AK30" s="35"/>
      <c r="AL30" s="34">
        <f>NAUCZYCIELE!AP27</f>
        <v>25</v>
      </c>
      <c r="AM30" s="35" t="s">
        <v>368</v>
      </c>
      <c r="AN30" s="34">
        <f>NAUCZYCIELE!AR27</f>
        <v>45</v>
      </c>
      <c r="AO30" s="35"/>
      <c r="AP30" s="34">
        <f>NAUCZYCIELE!AT27</f>
        <v>58</v>
      </c>
      <c r="AQ30" s="35" t="s">
        <v>367</v>
      </c>
      <c r="AR30" s="34">
        <f>NAUCZYCIELE!AV27</f>
        <v>0</v>
      </c>
      <c r="AS30" s="35"/>
      <c r="AT30" s="34">
        <f>NAUCZYCIELE!AX27</f>
        <v>0</v>
      </c>
      <c r="AU30" s="35"/>
      <c r="AV30" s="34">
        <f>NAUCZYCIELE!AZ27</f>
        <v>54</v>
      </c>
      <c r="AW30" s="35" t="s">
        <v>369</v>
      </c>
      <c r="AX30" s="34">
        <f>NAUCZYCIELE!BB27</f>
        <v>14</v>
      </c>
      <c r="AY30" s="35"/>
      <c r="AZ30" s="34" t="str">
        <f>NAUCZYCIELE!BD27</f>
        <v>cz</v>
      </c>
      <c r="BA30" s="35"/>
      <c r="BB30" s="34">
        <f>NAUCZYCIELE!BF27</f>
        <v>0</v>
      </c>
      <c r="BC30" s="35"/>
      <c r="BD30" s="34">
        <f>NAUCZYCIELE!BH27</f>
        <v>8</v>
      </c>
      <c r="BE30" s="35" t="s">
        <v>151</v>
      </c>
      <c r="BF30" s="34">
        <f>NAUCZYCIELE!BJ27</f>
        <v>0</v>
      </c>
      <c r="BG30" s="35"/>
      <c r="BH30" s="34">
        <f>NAUCZYCIELE!BL27</f>
        <v>0</v>
      </c>
      <c r="BI30" s="35"/>
      <c r="BJ30" s="34">
        <f>NAUCZYCIELE!BN27</f>
        <v>0</v>
      </c>
      <c r="BK30" s="35"/>
      <c r="BL30" s="34">
        <f>NAUCZYCIELE!BP27</f>
        <v>0</v>
      </c>
      <c r="BM30" s="35"/>
      <c r="BN30" s="34">
        <f>NAUCZYCIELE!BR27</f>
        <v>15</v>
      </c>
      <c r="BO30" s="35"/>
      <c r="BP30" s="34">
        <f>NAUCZYCIELE!BT27</f>
        <v>55</v>
      </c>
      <c r="BQ30" s="35"/>
      <c r="BR30" s="34">
        <f>NAUCZYCIELE!BV27</f>
        <v>48</v>
      </c>
      <c r="BS30" s="35"/>
      <c r="BT30" s="34">
        <f>NAUCZYCIELE!BX27</f>
        <v>0</v>
      </c>
      <c r="BU30" s="35"/>
      <c r="BV30" s="34">
        <f>NAUCZYCIELE!BZ27</f>
        <v>0</v>
      </c>
      <c r="BW30" s="35"/>
      <c r="BX30" s="34">
        <f>NAUCZYCIELE!CB27</f>
        <v>0</v>
      </c>
      <c r="BY30" s="35"/>
      <c r="BZ30" s="34">
        <f>NAUCZYCIELE!CD27</f>
        <v>50</v>
      </c>
      <c r="CA30" s="35"/>
      <c r="CB30" s="34">
        <f>NAUCZYCIELE!CF27</f>
        <v>0</v>
      </c>
      <c r="CC30" s="35"/>
      <c r="CD30" s="34">
        <f>NAUCZYCIELE!CH27</f>
        <v>0</v>
      </c>
      <c r="CE30" s="35"/>
      <c r="CF30" s="34">
        <f>NAUCZYCIELE!CJ27</f>
        <v>0</v>
      </c>
      <c r="CG30" s="35"/>
      <c r="CH30" s="34">
        <f>NAUCZYCIELE!CL27</f>
        <v>35</v>
      </c>
      <c r="CI30" s="35" t="s">
        <v>370</v>
      </c>
      <c r="CJ30" s="34">
        <f>NAUCZYCIELE!CN27</f>
        <v>16</v>
      </c>
      <c r="CK30" s="35" t="s">
        <v>366</v>
      </c>
      <c r="CL30" s="34">
        <f>NAUCZYCIELE!CP27</f>
        <v>0</v>
      </c>
      <c r="CM30" s="35"/>
      <c r="CN30" s="34">
        <f>NAUCZYCIELE!CR27</f>
        <v>0</v>
      </c>
      <c r="CO30" s="35"/>
      <c r="CP30" s="34">
        <f>NAUCZYCIELE!CT27</f>
        <v>0</v>
      </c>
      <c r="CQ30" s="35"/>
      <c r="CR30" s="34">
        <f>NAUCZYCIELE!CV27</f>
        <v>0</v>
      </c>
      <c r="CS30" s="35"/>
      <c r="CT30" s="34">
        <f>NAUCZYCIELE!CX27</f>
        <v>0</v>
      </c>
      <c r="CU30" s="35"/>
      <c r="CV30" s="34">
        <f>NAUCZYCIELE!CZ27</f>
        <v>0</v>
      </c>
      <c r="CW30" s="35"/>
      <c r="CX30" s="34">
        <f>NAUCZYCIELE!DB27</f>
        <v>56</v>
      </c>
      <c r="CY30" s="35"/>
      <c r="CZ30" s="95">
        <v>23</v>
      </c>
      <c r="DA30" s="96" t="str">
        <f t="shared" si="13"/>
        <v/>
      </c>
      <c r="DB30" s="150" t="str">
        <f>IFERROR(HLOOKUP(DB$52,$D30:$CY$52,$CZ30,FALSE),"")</f>
        <v>P.Kop</v>
      </c>
      <c r="DC30" s="106" t="str">
        <f>IFERROR(HLOOKUP(DC$52,$D30:$CY$52,$CZ30,FALSE),"")</f>
        <v>Al Sa</v>
      </c>
      <c r="DD30" s="104" t="str">
        <f>IFERROR(HLOOKUP(DD$52,$D30:$CY$52,$CZ30,FALSE),"")</f>
        <v>I.Lew</v>
      </c>
      <c r="DE30" s="105" t="str">
        <f>IFERROR(HLOOKUP(DE$52,$D30:$CY$52,$CZ30,FALSE),"")</f>
        <v>M.Klu</v>
      </c>
      <c r="DF30" s="104" t="str">
        <f>IFERROR(HLOOKUP(DF$52,$D30:$CY$52,$CZ30,FALSE),"")</f>
        <v>A.Mat</v>
      </c>
      <c r="DG30" s="105" t="str">
        <f>IFERROR(HLOOKUP(DG$52,$D30:$CY$52,$CZ30,FALSE),"")</f>
        <v>M.Maj</v>
      </c>
      <c r="DH30" s="104" t="str">
        <f>IFERROR(HLOOKUP(DH$52,$D30:$CY$52,$CZ30,FALSE),"")</f>
        <v>K.And</v>
      </c>
      <c r="DI30" s="105" t="str">
        <f>IFERROR(HLOOKUP(DI$52,$D30:$CY$52,$CZ30,FALSE),"")</f>
        <v>B.Czy</v>
      </c>
      <c r="DJ30" s="104" t="s">
        <v>372</v>
      </c>
      <c r="DK30" s="105" t="s">
        <v>372</v>
      </c>
      <c r="DL30" s="104" t="s">
        <v>372</v>
      </c>
      <c r="DM30" s="105" t="s">
        <v>372</v>
      </c>
      <c r="DN30" s="106" t="s">
        <v>371</v>
      </c>
      <c r="DO30" s="46">
        <v>1</v>
      </c>
      <c r="DP30" s="46">
        <f t="shared" si="9"/>
        <v>8</v>
      </c>
      <c r="DQ30" s="104">
        <f t="shared" si="21"/>
        <v>0</v>
      </c>
      <c r="DR30" s="104"/>
      <c r="DS30" s="104">
        <f t="shared" si="22"/>
        <v>1</v>
      </c>
      <c r="DT30" s="104"/>
      <c r="DU30" s="104">
        <f t="shared" si="22"/>
        <v>0</v>
      </c>
      <c r="DV30" s="104"/>
      <c r="DW30" s="104">
        <f t="shared" si="22"/>
        <v>0</v>
      </c>
      <c r="DX30" s="104"/>
      <c r="DY30" s="104">
        <f t="shared" si="22"/>
        <v>0</v>
      </c>
      <c r="DZ30" s="104"/>
      <c r="EA30" s="104">
        <f t="shared" si="22"/>
        <v>0</v>
      </c>
      <c r="EB30" s="104"/>
      <c r="EC30" s="104">
        <f t="shared" si="22"/>
        <v>0</v>
      </c>
      <c r="ED30" s="104"/>
      <c r="EE30" s="104">
        <f t="shared" si="22"/>
        <v>1</v>
      </c>
      <c r="EF30" s="104"/>
      <c r="EG30" s="104">
        <f t="shared" si="22"/>
        <v>0</v>
      </c>
      <c r="EH30" s="104"/>
      <c r="EI30" s="104">
        <f t="shared" si="22"/>
        <v>0</v>
      </c>
      <c r="EJ30" s="104"/>
      <c r="EK30" s="104">
        <f t="shared" si="22"/>
        <v>0</v>
      </c>
      <c r="EL30" s="104"/>
      <c r="EM30" s="104">
        <f t="shared" si="22"/>
        <v>0</v>
      </c>
      <c r="EN30" s="104"/>
      <c r="EO30" s="104">
        <f t="shared" si="22"/>
        <v>0</v>
      </c>
      <c r="EP30" s="104"/>
      <c r="EQ30" s="104">
        <f t="shared" si="22"/>
        <v>0</v>
      </c>
      <c r="ER30" s="104"/>
      <c r="ES30" s="104">
        <f t="shared" si="22"/>
        <v>0</v>
      </c>
      <c r="ET30" s="104"/>
      <c r="EU30" s="104">
        <f t="shared" si="22"/>
        <v>0</v>
      </c>
      <c r="EV30" s="104"/>
      <c r="EW30" s="104">
        <f t="shared" si="22"/>
        <v>0</v>
      </c>
      <c r="EX30" s="104"/>
      <c r="EY30" s="104">
        <f t="shared" si="22"/>
        <v>1</v>
      </c>
      <c r="EZ30" s="104"/>
      <c r="FA30" s="104">
        <f t="shared" si="22"/>
        <v>0</v>
      </c>
      <c r="FB30" s="104"/>
      <c r="FC30" s="104">
        <f t="shared" si="22"/>
        <v>1</v>
      </c>
      <c r="FD30" s="104"/>
      <c r="FE30" s="104">
        <f t="shared" si="22"/>
        <v>0</v>
      </c>
      <c r="FF30" s="104"/>
      <c r="FG30" s="104">
        <f t="shared" si="22"/>
        <v>0</v>
      </c>
      <c r="FH30" s="104"/>
      <c r="FI30" s="104">
        <f t="shared" si="22"/>
        <v>1</v>
      </c>
      <c r="FJ30" s="104"/>
      <c r="FK30" s="104">
        <f t="shared" si="22"/>
        <v>0</v>
      </c>
      <c r="FL30" s="104"/>
      <c r="FM30" s="104">
        <f t="shared" si="22"/>
        <v>0</v>
      </c>
      <c r="FN30" s="104"/>
      <c r="FO30" s="104">
        <f t="shared" si="22"/>
        <v>0</v>
      </c>
      <c r="FP30" s="104"/>
      <c r="FQ30" s="104">
        <f t="shared" si="22"/>
        <v>1</v>
      </c>
      <c r="FR30" s="104"/>
      <c r="FS30" s="104">
        <f t="shared" si="22"/>
        <v>0</v>
      </c>
      <c r="FT30" s="104"/>
      <c r="FU30" s="104">
        <f t="shared" si="20"/>
        <v>0</v>
      </c>
      <c r="FV30" s="104"/>
      <c r="FW30" s="104">
        <f t="shared" si="20"/>
        <v>0</v>
      </c>
      <c r="FX30" s="104"/>
      <c r="FY30" s="104">
        <f t="shared" si="22"/>
        <v>0</v>
      </c>
      <c r="FZ30" s="104"/>
      <c r="GA30" s="104">
        <f t="shared" si="22"/>
        <v>0</v>
      </c>
      <c r="GB30" s="104"/>
      <c r="GC30" s="104">
        <f t="shared" si="22"/>
        <v>0</v>
      </c>
      <c r="GD30" s="104"/>
      <c r="GE30" s="104">
        <f t="shared" ref="GE30:HO39" si="23">COUNTIF($DB30:$DN30,GE$52)*$DO30</f>
        <v>0</v>
      </c>
      <c r="GF30" s="104"/>
      <c r="GG30" s="104">
        <f t="shared" si="23"/>
        <v>0</v>
      </c>
      <c r="GH30" s="104"/>
      <c r="GI30" s="104">
        <f t="shared" si="23"/>
        <v>0</v>
      </c>
      <c r="GJ30" s="104"/>
      <c r="GK30" s="104">
        <f t="shared" si="23"/>
        <v>0</v>
      </c>
      <c r="GL30" s="104"/>
      <c r="GM30" s="104">
        <f t="shared" si="23"/>
        <v>0</v>
      </c>
      <c r="GN30" s="104"/>
      <c r="GO30" s="104">
        <f t="shared" si="23"/>
        <v>0</v>
      </c>
      <c r="GP30" s="104"/>
      <c r="GQ30" s="104">
        <f t="shared" si="23"/>
        <v>0</v>
      </c>
      <c r="GR30" s="104"/>
      <c r="GS30" s="104">
        <f t="shared" si="23"/>
        <v>0</v>
      </c>
      <c r="GT30" s="104"/>
      <c r="GU30" s="104">
        <f t="shared" si="23"/>
        <v>1</v>
      </c>
      <c r="GV30" s="104"/>
      <c r="GW30" s="104">
        <f t="shared" si="23"/>
        <v>1</v>
      </c>
      <c r="GX30" s="104"/>
      <c r="GY30" s="104">
        <f t="shared" si="23"/>
        <v>0</v>
      </c>
      <c r="GZ30" s="104"/>
      <c r="HA30" s="104">
        <f t="shared" si="23"/>
        <v>0</v>
      </c>
      <c r="HB30" s="104"/>
      <c r="HC30" s="104">
        <f t="shared" si="23"/>
        <v>0</v>
      </c>
      <c r="HD30" s="104"/>
      <c r="HE30" s="104">
        <f t="shared" si="23"/>
        <v>0</v>
      </c>
      <c r="HF30" s="104"/>
      <c r="HG30" s="104">
        <f t="shared" si="23"/>
        <v>0</v>
      </c>
      <c r="HH30" s="104"/>
      <c r="HI30" s="104">
        <f t="shared" si="23"/>
        <v>0</v>
      </c>
      <c r="HJ30" s="104"/>
      <c r="HK30" s="104">
        <f t="shared" si="23"/>
        <v>0</v>
      </c>
      <c r="HL30" s="104"/>
      <c r="HM30" s="104">
        <f t="shared" si="23"/>
        <v>0</v>
      </c>
      <c r="HN30" s="104"/>
      <c r="HO30" s="104">
        <f t="shared" si="23"/>
        <v>0</v>
      </c>
    </row>
    <row r="31" spans="1:223" ht="15.75" thickBot="1">
      <c r="A31" s="272"/>
      <c r="B31" s="107">
        <v>9</v>
      </c>
      <c r="C31" s="25" t="s">
        <v>104</v>
      </c>
      <c r="D31" s="36">
        <f>NAUCZYCIELE!H28</f>
        <v>0</v>
      </c>
      <c r="E31" s="37"/>
      <c r="F31" s="36">
        <f>NAUCZYCIELE!J28</f>
        <v>0</v>
      </c>
      <c r="G31" s="37"/>
      <c r="H31" s="36">
        <f>NAUCZYCIELE!L28</f>
        <v>0</v>
      </c>
      <c r="I31" s="37"/>
      <c r="J31" s="36">
        <f>NAUCZYCIELE!N28</f>
        <v>0</v>
      </c>
      <c r="K31" s="37"/>
      <c r="L31" s="36">
        <f>NAUCZYCIELE!P28</f>
        <v>0</v>
      </c>
      <c r="M31" s="37"/>
      <c r="N31" s="36">
        <f>NAUCZYCIELE!R28</f>
        <v>0</v>
      </c>
      <c r="O31" s="37"/>
      <c r="P31" s="36">
        <f>NAUCZYCIELE!T28</f>
        <v>0</v>
      </c>
      <c r="Q31" s="37"/>
      <c r="R31" s="36">
        <f>NAUCZYCIELE!V28</f>
        <v>46</v>
      </c>
      <c r="S31" s="37"/>
      <c r="T31" s="36">
        <f>NAUCZYCIELE!X28</f>
        <v>0</v>
      </c>
      <c r="U31" s="37"/>
      <c r="V31" s="36">
        <f>NAUCZYCIELE!Z28</f>
        <v>0</v>
      </c>
      <c r="W31" s="37"/>
      <c r="X31" s="36">
        <f>NAUCZYCIELE!AB28</f>
        <v>0</v>
      </c>
      <c r="Y31" s="37"/>
      <c r="Z31" s="36">
        <f>NAUCZYCIELE!AD28</f>
        <v>0</v>
      </c>
      <c r="AA31" s="37"/>
      <c r="AB31" s="36">
        <f>NAUCZYCIELE!AF28</f>
        <v>0</v>
      </c>
      <c r="AC31" s="37"/>
      <c r="AD31" s="36">
        <f>NAUCZYCIELE!AH28</f>
        <v>0</v>
      </c>
      <c r="AE31" s="37"/>
      <c r="AF31" s="36">
        <f>NAUCZYCIELE!AJ28</f>
        <v>19</v>
      </c>
      <c r="AG31" s="37"/>
      <c r="AH31" s="36">
        <f>NAUCZYCIELE!AL28</f>
        <v>0</v>
      </c>
      <c r="AI31" s="37"/>
      <c r="AJ31" s="36">
        <f>NAUCZYCIELE!AN28</f>
        <v>53</v>
      </c>
      <c r="AK31" s="37" t="s">
        <v>369</v>
      </c>
      <c r="AL31" s="36">
        <f>NAUCZYCIELE!AP28</f>
        <v>0</v>
      </c>
      <c r="AM31" s="37"/>
      <c r="AN31" s="36">
        <f>NAUCZYCIELE!AR28</f>
        <v>14</v>
      </c>
      <c r="AO31" s="37" t="s">
        <v>368</v>
      </c>
      <c r="AP31" s="36">
        <f>NAUCZYCIELE!AT28</f>
        <v>58</v>
      </c>
      <c r="AQ31" s="37" t="s">
        <v>367</v>
      </c>
      <c r="AR31" s="36">
        <f>NAUCZYCIELE!AV28</f>
        <v>0</v>
      </c>
      <c r="AS31" s="37"/>
      <c r="AT31" s="36">
        <f>NAUCZYCIELE!AX28</f>
        <v>0</v>
      </c>
      <c r="AU31" s="37"/>
      <c r="AV31" s="36">
        <f>NAUCZYCIELE!AZ28</f>
        <v>0</v>
      </c>
      <c r="AW31" s="37"/>
      <c r="AX31" s="36">
        <f>NAUCZYCIELE!BB28</f>
        <v>0</v>
      </c>
      <c r="AY31" s="37"/>
      <c r="AZ31" s="36">
        <f>NAUCZYCIELE!BD28</f>
        <v>0</v>
      </c>
      <c r="BA31" s="37"/>
      <c r="BB31" s="36">
        <f>NAUCZYCIELE!BF28</f>
        <v>0</v>
      </c>
      <c r="BC31" s="37"/>
      <c r="BD31" s="36">
        <f>NAUCZYCIELE!BH28</f>
        <v>8</v>
      </c>
      <c r="BE31" s="37" t="s">
        <v>151</v>
      </c>
      <c r="BF31" s="36">
        <f>NAUCZYCIELE!BJ28</f>
        <v>0</v>
      </c>
      <c r="BG31" s="37"/>
      <c r="BH31" s="36">
        <f>NAUCZYCIELE!BL28</f>
        <v>0</v>
      </c>
      <c r="BI31" s="37"/>
      <c r="BJ31" s="36">
        <f>NAUCZYCIELE!BN28</f>
        <v>0</v>
      </c>
      <c r="BK31" s="37"/>
      <c r="BL31" s="36">
        <f>NAUCZYCIELE!BP28</f>
        <v>0</v>
      </c>
      <c r="BM31" s="37"/>
      <c r="BN31" s="36">
        <f>NAUCZYCIELE!BR28</f>
        <v>15</v>
      </c>
      <c r="BO31" s="37"/>
      <c r="BP31" s="36">
        <f>NAUCZYCIELE!BT28</f>
        <v>55</v>
      </c>
      <c r="BQ31" s="37"/>
      <c r="BR31" s="36">
        <f>NAUCZYCIELE!BV28</f>
        <v>0</v>
      </c>
      <c r="BS31" s="37"/>
      <c r="BT31" s="36">
        <f>NAUCZYCIELE!BX28</f>
        <v>0</v>
      </c>
      <c r="BU31" s="37"/>
      <c r="BV31" s="36">
        <f>NAUCZYCIELE!BZ28</f>
        <v>0</v>
      </c>
      <c r="BW31" s="37"/>
      <c r="BX31" s="36">
        <f>NAUCZYCIELE!CB28</f>
        <v>0</v>
      </c>
      <c r="BY31" s="37"/>
      <c r="BZ31" s="36">
        <f>NAUCZYCIELE!CD28</f>
        <v>0</v>
      </c>
      <c r="CA31" s="37"/>
      <c r="CB31" s="36">
        <f>NAUCZYCIELE!CF28</f>
        <v>0</v>
      </c>
      <c r="CC31" s="37"/>
      <c r="CD31" s="36">
        <f>NAUCZYCIELE!CH28</f>
        <v>0</v>
      </c>
      <c r="CE31" s="37"/>
      <c r="CF31" s="36">
        <f>NAUCZYCIELE!CJ28</f>
        <v>0</v>
      </c>
      <c r="CG31" s="37"/>
      <c r="CH31" s="36">
        <f>NAUCZYCIELE!CL28</f>
        <v>35</v>
      </c>
      <c r="CI31" s="37" t="s">
        <v>370</v>
      </c>
      <c r="CJ31" s="36">
        <f>NAUCZYCIELE!CN28</f>
        <v>16</v>
      </c>
      <c r="CK31" s="37" t="s">
        <v>366</v>
      </c>
      <c r="CL31" s="36">
        <f>NAUCZYCIELE!CP28</f>
        <v>0</v>
      </c>
      <c r="CM31" s="37"/>
      <c r="CN31" s="36">
        <f>NAUCZYCIELE!CR28</f>
        <v>0</v>
      </c>
      <c r="CO31" s="37"/>
      <c r="CP31" s="36">
        <f>NAUCZYCIELE!CT28</f>
        <v>0</v>
      </c>
      <c r="CQ31" s="37"/>
      <c r="CR31" s="36">
        <f>NAUCZYCIELE!CV28</f>
        <v>0</v>
      </c>
      <c r="CS31" s="37"/>
      <c r="CT31" s="36">
        <f>NAUCZYCIELE!CX28</f>
        <v>0</v>
      </c>
      <c r="CU31" s="37"/>
      <c r="CV31" s="36">
        <f>NAUCZYCIELE!CZ28</f>
        <v>0</v>
      </c>
      <c r="CW31" s="37"/>
      <c r="CX31" s="36">
        <f>NAUCZYCIELE!DB28</f>
        <v>0</v>
      </c>
      <c r="CY31" s="37"/>
      <c r="CZ31" s="95">
        <v>22</v>
      </c>
      <c r="DA31" s="96" t="str">
        <f t="shared" si="13"/>
        <v/>
      </c>
      <c r="DB31" s="151" t="str">
        <f>IFERROR(HLOOKUP(DB$52,$D31:$CY$52,$CZ31,FALSE),"")</f>
        <v>P.Kop</v>
      </c>
      <c r="DC31" s="110" t="str">
        <f>IFERROR(HLOOKUP(DC$52,$D31:$CY$52,$CZ31,FALSE),"")</f>
        <v>Al Sa</v>
      </c>
      <c r="DD31" s="108" t="str">
        <f>IFERROR(HLOOKUP(DD$52,$D31:$CY$52,$CZ31,FALSE),"")</f>
        <v>C.Mac</v>
      </c>
      <c r="DE31" s="109" t="str">
        <f>IFERROR(HLOOKUP(DE$52,$D31:$CY$52,$CZ31,FALSE),"")</f>
        <v>M.Klu</v>
      </c>
      <c r="DF31" s="108" t="str">
        <f>IFERROR(HLOOKUP(DF$52,$D31:$CY$52,$CZ31,FALSE),"")</f>
        <v>D.Kul</v>
      </c>
      <c r="DG31" s="109" t="str">
        <f>IFERROR(HLOOKUP(DG$52,$D31:$CY$52,$CZ31,FALSE),"")</f>
        <v>M.Maj</v>
      </c>
      <c r="DH31" s="108" t="s">
        <v>371</v>
      </c>
      <c r="DI31" s="109" t="s">
        <v>371</v>
      </c>
      <c r="DJ31" s="108" t="s">
        <v>372</v>
      </c>
      <c r="DK31" s="109" t="s">
        <v>372</v>
      </c>
      <c r="DL31" s="108" t="s">
        <v>372</v>
      </c>
      <c r="DM31" s="109" t="s">
        <v>372</v>
      </c>
      <c r="DN31" s="110" t="s">
        <v>372</v>
      </c>
      <c r="DO31" s="46">
        <v>1</v>
      </c>
      <c r="DP31" s="46">
        <f t="shared" si="9"/>
        <v>6</v>
      </c>
      <c r="DQ31" s="108">
        <f t="shared" si="21"/>
        <v>0</v>
      </c>
      <c r="DR31" s="108"/>
      <c r="DS31" s="108">
        <f t="shared" ref="DS31:GE40" si="24">COUNTIF($DB31:$DN31,DS$52)*$DO31</f>
        <v>0</v>
      </c>
      <c r="DT31" s="108"/>
      <c r="DU31" s="108">
        <f t="shared" si="24"/>
        <v>0</v>
      </c>
      <c r="DV31" s="108"/>
      <c r="DW31" s="108">
        <f t="shared" si="24"/>
        <v>0</v>
      </c>
      <c r="DX31" s="108"/>
      <c r="DY31" s="108">
        <f t="shared" si="24"/>
        <v>0</v>
      </c>
      <c r="DZ31" s="108"/>
      <c r="EA31" s="108">
        <f t="shared" si="24"/>
        <v>0</v>
      </c>
      <c r="EB31" s="108"/>
      <c r="EC31" s="108">
        <f t="shared" si="24"/>
        <v>0</v>
      </c>
      <c r="ED31" s="108"/>
      <c r="EE31" s="108">
        <f t="shared" si="24"/>
        <v>0</v>
      </c>
      <c r="EF31" s="108"/>
      <c r="EG31" s="108">
        <f t="shared" si="24"/>
        <v>0</v>
      </c>
      <c r="EH31" s="108"/>
      <c r="EI31" s="108">
        <f t="shared" si="24"/>
        <v>0</v>
      </c>
      <c r="EJ31" s="108"/>
      <c r="EK31" s="108">
        <f t="shared" si="24"/>
        <v>0</v>
      </c>
      <c r="EL31" s="108"/>
      <c r="EM31" s="108">
        <f t="shared" si="24"/>
        <v>0</v>
      </c>
      <c r="EN31" s="108"/>
      <c r="EO31" s="108">
        <f t="shared" si="24"/>
        <v>0</v>
      </c>
      <c r="EP31" s="108"/>
      <c r="EQ31" s="108">
        <f t="shared" si="24"/>
        <v>0</v>
      </c>
      <c r="ER31" s="108"/>
      <c r="ES31" s="108">
        <f t="shared" si="24"/>
        <v>0</v>
      </c>
      <c r="ET31" s="108"/>
      <c r="EU31" s="108">
        <f t="shared" si="24"/>
        <v>0</v>
      </c>
      <c r="EV31" s="108"/>
      <c r="EW31" s="108">
        <f t="shared" si="24"/>
        <v>1</v>
      </c>
      <c r="EX31" s="108"/>
      <c r="EY31" s="108">
        <f t="shared" si="24"/>
        <v>0</v>
      </c>
      <c r="EZ31" s="108"/>
      <c r="FA31" s="108">
        <f t="shared" si="24"/>
        <v>1</v>
      </c>
      <c r="FB31" s="108"/>
      <c r="FC31" s="108">
        <f t="shared" si="24"/>
        <v>1</v>
      </c>
      <c r="FD31" s="108"/>
      <c r="FE31" s="108">
        <f t="shared" si="24"/>
        <v>0</v>
      </c>
      <c r="FF31" s="108"/>
      <c r="FG31" s="108">
        <f t="shared" si="24"/>
        <v>0</v>
      </c>
      <c r="FH31" s="108"/>
      <c r="FI31" s="108">
        <f t="shared" si="24"/>
        <v>0</v>
      </c>
      <c r="FJ31" s="108"/>
      <c r="FK31" s="108">
        <f t="shared" si="24"/>
        <v>0</v>
      </c>
      <c r="FL31" s="108"/>
      <c r="FM31" s="108">
        <f t="shared" si="24"/>
        <v>0</v>
      </c>
      <c r="FN31" s="108"/>
      <c r="FO31" s="108">
        <f t="shared" si="24"/>
        <v>0</v>
      </c>
      <c r="FP31" s="108"/>
      <c r="FQ31" s="108">
        <f t="shared" si="24"/>
        <v>1</v>
      </c>
      <c r="FR31" s="108"/>
      <c r="FS31" s="108">
        <f t="shared" si="24"/>
        <v>0</v>
      </c>
      <c r="FT31" s="108"/>
      <c r="FU31" s="108">
        <f t="shared" si="24"/>
        <v>0</v>
      </c>
      <c r="FV31" s="108"/>
      <c r="FW31" s="108">
        <f t="shared" si="24"/>
        <v>0</v>
      </c>
      <c r="FX31" s="108"/>
      <c r="FY31" s="108">
        <f t="shared" si="24"/>
        <v>0</v>
      </c>
      <c r="FZ31" s="108"/>
      <c r="GA31" s="108">
        <f t="shared" si="24"/>
        <v>0</v>
      </c>
      <c r="GB31" s="108"/>
      <c r="GC31" s="108">
        <f t="shared" si="24"/>
        <v>0</v>
      </c>
      <c r="GD31" s="108"/>
      <c r="GE31" s="108">
        <f t="shared" si="24"/>
        <v>0</v>
      </c>
      <c r="GF31" s="108"/>
      <c r="GG31" s="108">
        <f t="shared" si="23"/>
        <v>0</v>
      </c>
      <c r="GH31" s="108"/>
      <c r="GI31" s="108">
        <f t="shared" si="23"/>
        <v>0</v>
      </c>
      <c r="GJ31" s="108"/>
      <c r="GK31" s="108">
        <f t="shared" si="23"/>
        <v>0</v>
      </c>
      <c r="GL31" s="108"/>
      <c r="GM31" s="108">
        <f t="shared" si="23"/>
        <v>0</v>
      </c>
      <c r="GN31" s="108"/>
      <c r="GO31" s="108">
        <f t="shared" si="23"/>
        <v>0</v>
      </c>
      <c r="GP31" s="108"/>
      <c r="GQ31" s="108">
        <f t="shared" si="23"/>
        <v>0</v>
      </c>
      <c r="GR31" s="108"/>
      <c r="GS31" s="108">
        <f t="shared" si="23"/>
        <v>0</v>
      </c>
      <c r="GT31" s="108"/>
      <c r="GU31" s="108">
        <f t="shared" si="23"/>
        <v>1</v>
      </c>
      <c r="GV31" s="108"/>
      <c r="GW31" s="108">
        <f t="shared" si="23"/>
        <v>1</v>
      </c>
      <c r="GX31" s="108"/>
      <c r="GY31" s="108">
        <f t="shared" si="23"/>
        <v>0</v>
      </c>
      <c r="GZ31" s="108"/>
      <c r="HA31" s="108">
        <f t="shared" si="23"/>
        <v>0</v>
      </c>
      <c r="HB31" s="108"/>
      <c r="HC31" s="108">
        <f t="shared" si="23"/>
        <v>0</v>
      </c>
      <c r="HD31" s="108"/>
      <c r="HE31" s="108">
        <f t="shared" si="23"/>
        <v>0</v>
      </c>
      <c r="HF31" s="108"/>
      <c r="HG31" s="108">
        <f t="shared" si="23"/>
        <v>0</v>
      </c>
      <c r="HH31" s="108"/>
      <c r="HI31" s="108">
        <f t="shared" si="23"/>
        <v>0</v>
      </c>
      <c r="HJ31" s="108"/>
      <c r="HK31" s="108">
        <f t="shared" si="23"/>
        <v>0</v>
      </c>
      <c r="HL31" s="108"/>
      <c r="HM31" s="108">
        <f t="shared" si="23"/>
        <v>0</v>
      </c>
      <c r="HN31" s="108"/>
      <c r="HO31" s="108">
        <f t="shared" si="23"/>
        <v>0</v>
      </c>
    </row>
    <row r="32" spans="1:223" ht="15.75" thickBot="1">
      <c r="A32" s="269" t="s">
        <v>147</v>
      </c>
      <c r="B32" s="93">
        <v>0</v>
      </c>
      <c r="C32" s="94" t="s">
        <v>365</v>
      </c>
      <c r="D32" s="38">
        <v>0</v>
      </c>
      <c r="E32" s="39"/>
      <c r="F32" s="38">
        <v>0</v>
      </c>
      <c r="G32" s="39"/>
      <c r="H32" s="38">
        <v>0</v>
      </c>
      <c r="I32" s="39"/>
      <c r="J32" s="38">
        <v>0</v>
      </c>
      <c r="K32" s="39"/>
      <c r="L32" s="38">
        <v>0</v>
      </c>
      <c r="M32" s="39"/>
      <c r="N32" s="38">
        <v>0</v>
      </c>
      <c r="O32" s="39"/>
      <c r="P32" s="38">
        <v>0</v>
      </c>
      <c r="Q32" s="39"/>
      <c r="R32" s="38">
        <v>0</v>
      </c>
      <c r="S32" s="39"/>
      <c r="T32" s="38">
        <v>0</v>
      </c>
      <c r="U32" s="39" t="s">
        <v>370</v>
      </c>
      <c r="V32" s="38">
        <v>0</v>
      </c>
      <c r="W32" s="39"/>
      <c r="X32" s="38">
        <v>0</v>
      </c>
      <c r="Y32" s="39"/>
      <c r="Z32" s="38">
        <v>0</v>
      </c>
      <c r="AA32" s="39"/>
      <c r="AB32" s="38">
        <v>0</v>
      </c>
      <c r="AC32" s="39" t="s">
        <v>367</v>
      </c>
      <c r="AD32" s="38">
        <v>0</v>
      </c>
      <c r="AE32" s="39"/>
      <c r="AF32" s="38">
        <v>0</v>
      </c>
      <c r="AG32" s="39"/>
      <c r="AH32" s="38">
        <v>0</v>
      </c>
      <c r="AI32" s="39"/>
      <c r="AJ32" s="38">
        <v>0</v>
      </c>
      <c r="AK32" s="39"/>
      <c r="AL32" s="38">
        <v>0</v>
      </c>
      <c r="AM32" s="39"/>
      <c r="AN32" s="38">
        <v>0</v>
      </c>
      <c r="AO32" s="39"/>
      <c r="AP32" s="38">
        <v>0</v>
      </c>
      <c r="AQ32" s="39"/>
      <c r="AR32" s="38">
        <v>0</v>
      </c>
      <c r="AS32" s="39"/>
      <c r="AT32" s="38">
        <v>0</v>
      </c>
      <c r="AU32" s="39"/>
      <c r="AV32" s="38">
        <v>0</v>
      </c>
      <c r="AW32" s="39"/>
      <c r="AX32" s="38">
        <v>0</v>
      </c>
      <c r="AY32" s="39"/>
      <c r="AZ32" s="38">
        <v>0</v>
      </c>
      <c r="BA32" s="39"/>
      <c r="BB32" s="38">
        <v>0</v>
      </c>
      <c r="BC32" s="39"/>
      <c r="BD32" s="38">
        <v>0</v>
      </c>
      <c r="BE32" s="39" t="s">
        <v>369</v>
      </c>
      <c r="BF32" s="38">
        <v>0</v>
      </c>
      <c r="BG32" s="39" t="s">
        <v>151</v>
      </c>
      <c r="BH32" s="38">
        <v>0</v>
      </c>
      <c r="BI32" s="39"/>
      <c r="BJ32" s="38">
        <v>0</v>
      </c>
      <c r="BK32" s="39"/>
      <c r="BL32" s="38">
        <v>0</v>
      </c>
      <c r="BM32" s="39"/>
      <c r="BN32" s="38">
        <v>0</v>
      </c>
      <c r="BO32" s="39"/>
      <c r="BP32" s="38">
        <v>0</v>
      </c>
      <c r="BQ32" s="39" t="s">
        <v>366</v>
      </c>
      <c r="BR32" s="38">
        <v>0</v>
      </c>
      <c r="BS32" s="39"/>
      <c r="BT32" s="38">
        <v>0</v>
      </c>
      <c r="BU32" s="39"/>
      <c r="BV32" s="38">
        <v>0</v>
      </c>
      <c r="BW32" s="39"/>
      <c r="BX32" s="38">
        <v>0</v>
      </c>
      <c r="BY32" s="39"/>
      <c r="BZ32" s="38">
        <v>0</v>
      </c>
      <c r="CA32" s="39"/>
      <c r="CB32" s="38">
        <v>0</v>
      </c>
      <c r="CC32" s="39"/>
      <c r="CD32" s="38">
        <v>0</v>
      </c>
      <c r="CE32" s="39"/>
      <c r="CF32" s="38">
        <v>0</v>
      </c>
      <c r="CG32" s="39"/>
      <c r="CH32" s="38">
        <v>0</v>
      </c>
      <c r="CI32" s="39" t="s">
        <v>368</v>
      </c>
      <c r="CJ32" s="38">
        <v>0</v>
      </c>
      <c r="CK32" s="39"/>
      <c r="CL32" s="38">
        <v>0</v>
      </c>
      <c r="CM32" s="39"/>
      <c r="CN32" s="38">
        <v>0</v>
      </c>
      <c r="CO32" s="39"/>
      <c r="CP32" s="38">
        <v>0</v>
      </c>
      <c r="CQ32" s="39"/>
      <c r="CR32" s="38">
        <v>0</v>
      </c>
      <c r="CS32" s="39"/>
      <c r="CT32" s="38">
        <v>0</v>
      </c>
      <c r="CU32" s="39"/>
      <c r="CV32" s="38">
        <v>0</v>
      </c>
      <c r="CW32" s="39"/>
      <c r="CX32" s="38">
        <v>0</v>
      </c>
      <c r="CY32" s="39"/>
      <c r="CZ32" s="95">
        <v>21</v>
      </c>
      <c r="DA32" s="96" t="str">
        <f t="shared" si="13"/>
        <v/>
      </c>
      <c r="DB32" s="152" t="str">
        <f>IFERROR(HLOOKUP(DB$52,$D32:$CY$52,$CZ32,FALSE),"")</f>
        <v>A.Was</v>
      </c>
      <c r="DC32" s="155" t="str">
        <f>IFERROR(HLOOKUP(DC$52,$D32:$CY$52,$CZ32,FALSE),"")</f>
        <v>An Sa</v>
      </c>
      <c r="DD32" s="111" t="str">
        <f>IFERROR(HLOOKUP(DD$52,$D32:$CY$52,$CZ32,FALSE),"")</f>
        <v>M.Klu</v>
      </c>
      <c r="DE32" s="112" t="str">
        <f>IFERROR(HLOOKUP(DE$52,$D32:$CY$52,$CZ32,FALSE),"")</f>
        <v>B.Gór</v>
      </c>
      <c r="DF32" s="111" t="str">
        <f>IFERROR(HLOOKUP(DF$52,$D32:$CY$52,$CZ32,FALSE),"")</f>
        <v>Al Sa</v>
      </c>
      <c r="DG32" s="112" t="str">
        <f>IFERROR(HLOOKUP(DG$52,$D32:$CY$52,$CZ32,FALSE),"")</f>
        <v>M.Kaz</v>
      </c>
      <c r="DH32" s="168" t="s">
        <v>371</v>
      </c>
      <c r="DI32" s="169" t="s">
        <v>371</v>
      </c>
      <c r="DJ32" s="111" t="s">
        <v>372</v>
      </c>
      <c r="DK32" s="112" t="s">
        <v>372</v>
      </c>
      <c r="DL32" s="111" t="s">
        <v>372</v>
      </c>
      <c r="DM32" s="112" t="s">
        <v>372</v>
      </c>
      <c r="DN32" s="99" t="s">
        <v>372</v>
      </c>
      <c r="DO32" s="46">
        <v>2</v>
      </c>
      <c r="DP32" s="46">
        <f t="shared" si="9"/>
        <v>12</v>
      </c>
      <c r="DQ32" s="111">
        <f t="shared" ref="DQ32:EE41" si="25">COUNTIF($DB32:$DN32,DQ$52)*$DO32</f>
        <v>0</v>
      </c>
      <c r="DR32" s="111"/>
      <c r="DS32" s="111">
        <f t="shared" si="25"/>
        <v>0</v>
      </c>
      <c r="DT32" s="111"/>
      <c r="DU32" s="111">
        <f t="shared" si="25"/>
        <v>0</v>
      </c>
      <c r="DV32" s="111"/>
      <c r="DW32" s="111">
        <f t="shared" si="25"/>
        <v>0</v>
      </c>
      <c r="DX32" s="111"/>
      <c r="DY32" s="111">
        <f t="shared" si="25"/>
        <v>0</v>
      </c>
      <c r="DZ32" s="111"/>
      <c r="EA32" s="111">
        <f t="shared" si="25"/>
        <v>0</v>
      </c>
      <c r="EB32" s="111"/>
      <c r="EC32" s="111">
        <f t="shared" si="25"/>
        <v>0</v>
      </c>
      <c r="ED32" s="111"/>
      <c r="EE32" s="111">
        <f t="shared" si="25"/>
        <v>0</v>
      </c>
      <c r="EF32" s="111"/>
      <c r="EG32" s="111">
        <f t="shared" si="24"/>
        <v>2</v>
      </c>
      <c r="EH32" s="111"/>
      <c r="EI32" s="111">
        <f t="shared" si="24"/>
        <v>0</v>
      </c>
      <c r="EJ32" s="111"/>
      <c r="EK32" s="111">
        <f t="shared" si="24"/>
        <v>0</v>
      </c>
      <c r="EL32" s="111"/>
      <c r="EM32" s="111">
        <f t="shared" si="24"/>
        <v>0</v>
      </c>
      <c r="EN32" s="111"/>
      <c r="EO32" s="111">
        <f t="shared" si="24"/>
        <v>2</v>
      </c>
      <c r="EP32" s="111"/>
      <c r="EQ32" s="111">
        <f t="shared" si="24"/>
        <v>0</v>
      </c>
      <c r="ER32" s="111"/>
      <c r="ES32" s="111">
        <f t="shared" si="24"/>
        <v>0</v>
      </c>
      <c r="ET32" s="111"/>
      <c r="EU32" s="111">
        <f t="shared" si="24"/>
        <v>0</v>
      </c>
      <c r="EV32" s="111"/>
      <c r="EW32" s="111">
        <f t="shared" si="24"/>
        <v>0</v>
      </c>
      <c r="EX32" s="111"/>
      <c r="EY32" s="111">
        <f t="shared" si="24"/>
        <v>0</v>
      </c>
      <c r="EZ32" s="111"/>
      <c r="FA32" s="111">
        <f t="shared" si="24"/>
        <v>0</v>
      </c>
      <c r="FB32" s="111"/>
      <c r="FC32" s="111">
        <f t="shared" si="24"/>
        <v>0</v>
      </c>
      <c r="FD32" s="111"/>
      <c r="FE32" s="111">
        <f t="shared" si="24"/>
        <v>0</v>
      </c>
      <c r="FF32" s="111"/>
      <c r="FG32" s="111">
        <f t="shared" si="24"/>
        <v>0</v>
      </c>
      <c r="FH32" s="111"/>
      <c r="FI32" s="111">
        <f t="shared" si="24"/>
        <v>0</v>
      </c>
      <c r="FJ32" s="111"/>
      <c r="FK32" s="111">
        <f t="shared" si="24"/>
        <v>0</v>
      </c>
      <c r="FL32" s="111"/>
      <c r="FM32" s="111">
        <f t="shared" si="24"/>
        <v>0</v>
      </c>
      <c r="FN32" s="111"/>
      <c r="FO32" s="111">
        <f t="shared" si="24"/>
        <v>0</v>
      </c>
      <c r="FP32" s="111"/>
      <c r="FQ32" s="111">
        <f t="shared" si="24"/>
        <v>2</v>
      </c>
      <c r="FR32" s="111"/>
      <c r="FS32" s="111">
        <f t="shared" si="24"/>
        <v>2</v>
      </c>
      <c r="FT32" s="111"/>
      <c r="FU32" s="111">
        <f t="shared" si="24"/>
        <v>0</v>
      </c>
      <c r="FV32" s="111"/>
      <c r="FW32" s="111">
        <f t="shared" si="24"/>
        <v>0</v>
      </c>
      <c r="FX32" s="111"/>
      <c r="FY32" s="111">
        <f t="shared" si="24"/>
        <v>0</v>
      </c>
      <c r="FZ32" s="111"/>
      <c r="GA32" s="111">
        <f t="shared" si="24"/>
        <v>0</v>
      </c>
      <c r="GB32" s="111"/>
      <c r="GC32" s="111">
        <f t="shared" si="24"/>
        <v>2</v>
      </c>
      <c r="GD32" s="111"/>
      <c r="GE32" s="111">
        <f t="shared" si="24"/>
        <v>0</v>
      </c>
      <c r="GF32" s="111"/>
      <c r="GG32" s="111">
        <f t="shared" si="23"/>
        <v>0</v>
      </c>
      <c r="GH32" s="111"/>
      <c r="GI32" s="111">
        <f t="shared" si="23"/>
        <v>0</v>
      </c>
      <c r="GJ32" s="111"/>
      <c r="GK32" s="111">
        <f t="shared" si="23"/>
        <v>0</v>
      </c>
      <c r="GL32" s="111"/>
      <c r="GM32" s="111">
        <f t="shared" si="23"/>
        <v>0</v>
      </c>
      <c r="GN32" s="111"/>
      <c r="GO32" s="111">
        <f t="shared" si="23"/>
        <v>0</v>
      </c>
      <c r="GP32" s="111"/>
      <c r="GQ32" s="111">
        <f t="shared" si="23"/>
        <v>0</v>
      </c>
      <c r="GR32" s="111"/>
      <c r="GS32" s="111">
        <f t="shared" si="23"/>
        <v>0</v>
      </c>
      <c r="GT32" s="111"/>
      <c r="GU32" s="111">
        <f t="shared" si="23"/>
        <v>2</v>
      </c>
      <c r="GV32" s="111"/>
      <c r="GW32" s="111">
        <f t="shared" si="23"/>
        <v>0</v>
      </c>
      <c r="GX32" s="111"/>
      <c r="GY32" s="111">
        <f t="shared" si="23"/>
        <v>0</v>
      </c>
      <c r="GZ32" s="111"/>
      <c r="HA32" s="111">
        <f t="shared" si="23"/>
        <v>0</v>
      </c>
      <c r="HB32" s="111"/>
      <c r="HC32" s="111">
        <f t="shared" si="23"/>
        <v>0</v>
      </c>
      <c r="HD32" s="111"/>
      <c r="HE32" s="111">
        <f t="shared" si="23"/>
        <v>0</v>
      </c>
      <c r="HF32" s="111"/>
      <c r="HG32" s="111">
        <f t="shared" si="23"/>
        <v>0</v>
      </c>
      <c r="HH32" s="111"/>
      <c r="HI32" s="111">
        <f t="shared" si="23"/>
        <v>0</v>
      </c>
      <c r="HJ32" s="111"/>
      <c r="HK32" s="111">
        <f t="shared" si="23"/>
        <v>0</v>
      </c>
      <c r="HL32" s="111"/>
      <c r="HM32" s="111">
        <f t="shared" si="23"/>
        <v>0</v>
      </c>
      <c r="HN32" s="111"/>
      <c r="HO32" s="111">
        <f t="shared" si="23"/>
        <v>0</v>
      </c>
    </row>
    <row r="33" spans="1:223">
      <c r="A33" s="270"/>
      <c r="B33" s="131">
        <v>1</v>
      </c>
      <c r="C33" s="27" t="s">
        <v>44</v>
      </c>
      <c r="D33" s="34">
        <f>NAUCZYCIELE!H29</f>
        <v>0</v>
      </c>
      <c r="E33" s="35"/>
      <c r="F33" s="34">
        <f>NAUCZYCIELE!J29</f>
        <v>0</v>
      </c>
      <c r="G33" s="35"/>
      <c r="H33" s="34">
        <f>NAUCZYCIELE!L29</f>
        <v>0</v>
      </c>
      <c r="I33" s="35"/>
      <c r="J33" s="34">
        <f>NAUCZYCIELE!N29</f>
        <v>0</v>
      </c>
      <c r="K33" s="35"/>
      <c r="L33" s="34">
        <f>NAUCZYCIELE!P29</f>
        <v>0</v>
      </c>
      <c r="M33" s="35"/>
      <c r="N33" s="34">
        <f>NAUCZYCIELE!R29</f>
        <v>0</v>
      </c>
      <c r="O33" s="35"/>
      <c r="P33" s="34">
        <f>NAUCZYCIELE!T29</f>
        <v>0</v>
      </c>
      <c r="Q33" s="35"/>
      <c r="R33" s="34">
        <f>NAUCZYCIELE!V29</f>
        <v>0</v>
      </c>
      <c r="S33" s="35"/>
      <c r="T33" s="34">
        <f>NAUCZYCIELE!X29</f>
        <v>46</v>
      </c>
      <c r="U33" s="35" t="s">
        <v>370</v>
      </c>
      <c r="V33" s="34">
        <f>NAUCZYCIELE!Z29</f>
        <v>0</v>
      </c>
      <c r="W33" s="35"/>
      <c r="X33" s="34">
        <f>NAUCZYCIELE!AB29</f>
        <v>0</v>
      </c>
      <c r="Y33" s="35" t="s">
        <v>368</v>
      </c>
      <c r="Z33" s="34">
        <f>NAUCZYCIELE!AD29</f>
        <v>0</v>
      </c>
      <c r="AA33" s="35"/>
      <c r="AB33" s="34">
        <f>NAUCZYCIELE!AF29</f>
        <v>29</v>
      </c>
      <c r="AC33" s="35" t="s">
        <v>367</v>
      </c>
      <c r="AD33" s="34">
        <f>NAUCZYCIELE!AH29</f>
        <v>0</v>
      </c>
      <c r="AE33" s="35"/>
      <c r="AF33" s="34">
        <f>NAUCZYCIELE!AJ29</f>
        <v>49</v>
      </c>
      <c r="AG33" s="35" t="s">
        <v>374</v>
      </c>
      <c r="AH33" s="34">
        <f>NAUCZYCIELE!AL29</f>
        <v>0</v>
      </c>
      <c r="AI33" s="35"/>
      <c r="AJ33" s="34">
        <f>NAUCZYCIELE!AN29</f>
        <v>53</v>
      </c>
      <c r="AK33" s="35"/>
      <c r="AL33" s="34">
        <f>NAUCZYCIELE!AP29</f>
        <v>0</v>
      </c>
      <c r="AM33" s="35"/>
      <c r="AN33" s="34">
        <f>NAUCZYCIELE!AR29</f>
        <v>14</v>
      </c>
      <c r="AO33" s="35"/>
      <c r="AP33" s="34">
        <f>NAUCZYCIELE!AT29</f>
        <v>25</v>
      </c>
      <c r="AQ33" s="35" t="s">
        <v>373</v>
      </c>
      <c r="AR33" s="34">
        <f>NAUCZYCIELE!AV29</f>
        <v>0</v>
      </c>
      <c r="AS33" s="35"/>
      <c r="AT33" s="34">
        <f>NAUCZYCIELE!AX29</f>
        <v>0</v>
      </c>
      <c r="AU33" s="35"/>
      <c r="AV33" s="34">
        <f>NAUCZYCIELE!AZ29</f>
        <v>0</v>
      </c>
      <c r="AW33" s="35"/>
      <c r="AX33" s="34">
        <f>NAUCZYCIELE!BB29</f>
        <v>0</v>
      </c>
      <c r="AY33" s="35"/>
      <c r="AZ33" s="34">
        <f>NAUCZYCIELE!BD29</f>
        <v>0</v>
      </c>
      <c r="BA33" s="35"/>
      <c r="BB33" s="34">
        <f>NAUCZYCIELE!BF29</f>
        <v>0</v>
      </c>
      <c r="BC33" s="35"/>
      <c r="BD33" s="34">
        <f>NAUCZYCIELE!BH29</f>
        <v>58</v>
      </c>
      <c r="BE33" s="35" t="s">
        <v>369</v>
      </c>
      <c r="BF33" s="34">
        <f>NAUCZYCIELE!BJ29</f>
        <v>8</v>
      </c>
      <c r="BG33" s="35" t="s">
        <v>151</v>
      </c>
      <c r="BH33" s="34">
        <f>NAUCZYCIELE!BL29</f>
        <v>0</v>
      </c>
      <c r="BI33" s="35" t="s">
        <v>375</v>
      </c>
      <c r="BJ33" s="34">
        <f>NAUCZYCIELE!BN29</f>
        <v>0</v>
      </c>
      <c r="BK33" s="35"/>
      <c r="BL33" s="34">
        <f>NAUCZYCIELE!BP29</f>
        <v>0</v>
      </c>
      <c r="BM33" s="35"/>
      <c r="BN33" s="34">
        <f>NAUCZYCIELE!BR29</f>
        <v>0</v>
      </c>
      <c r="BO33" s="35"/>
      <c r="BP33" s="34">
        <f>NAUCZYCIELE!BT29</f>
        <v>16</v>
      </c>
      <c r="BQ33" s="35" t="s">
        <v>366</v>
      </c>
      <c r="BR33" s="34">
        <f>NAUCZYCIELE!BV29</f>
        <v>0</v>
      </c>
      <c r="BS33" s="35"/>
      <c r="BT33" s="34">
        <f>NAUCZYCIELE!BX29</f>
        <v>0</v>
      </c>
      <c r="BU33" s="35"/>
      <c r="BV33" s="34">
        <f>NAUCZYCIELE!BZ29</f>
        <v>57</v>
      </c>
      <c r="BW33" s="35"/>
      <c r="BX33" s="34">
        <f>NAUCZYCIELE!CB29</f>
        <v>0</v>
      </c>
      <c r="BY33" s="35"/>
      <c r="BZ33" s="34">
        <f>NAUCZYCIELE!CD29</f>
        <v>47</v>
      </c>
      <c r="CA33" s="35"/>
      <c r="CB33" s="34">
        <f>NAUCZYCIELE!CF29</f>
        <v>50</v>
      </c>
      <c r="CC33" s="35"/>
      <c r="CD33" s="34">
        <f>NAUCZYCIELE!CH29</f>
        <v>0</v>
      </c>
      <c r="CE33" s="35"/>
      <c r="CF33" s="34">
        <f>NAUCZYCIELE!CJ29</f>
        <v>0</v>
      </c>
      <c r="CG33" s="35"/>
      <c r="CH33" s="34">
        <f>NAUCZYCIELE!CL29</f>
        <v>35</v>
      </c>
      <c r="CI33" s="35"/>
      <c r="CJ33" s="34">
        <f>NAUCZYCIELE!CN29</f>
        <v>0</v>
      </c>
      <c r="CK33" s="35"/>
      <c r="CL33" s="34">
        <f>NAUCZYCIELE!CP29</f>
        <v>0</v>
      </c>
      <c r="CM33" s="35"/>
      <c r="CN33" s="34">
        <f>NAUCZYCIELE!CR29</f>
        <v>0</v>
      </c>
      <c r="CO33" s="35"/>
      <c r="CP33" s="34">
        <f>NAUCZYCIELE!CT29</f>
        <v>0</v>
      </c>
      <c r="CQ33" s="35"/>
      <c r="CR33" s="34">
        <f>NAUCZYCIELE!CV29</f>
        <v>0</v>
      </c>
      <c r="CS33" s="35"/>
      <c r="CT33" s="34">
        <f>NAUCZYCIELE!CX29</f>
        <v>55</v>
      </c>
      <c r="CU33" s="35"/>
      <c r="CV33" s="34">
        <f>NAUCZYCIELE!CZ29</f>
        <v>0</v>
      </c>
      <c r="CW33" s="35"/>
      <c r="CX33" s="34">
        <f>NAUCZYCIELE!DB29</f>
        <v>0</v>
      </c>
      <c r="CY33" s="35"/>
      <c r="CZ33" s="95">
        <v>20</v>
      </c>
      <c r="DA33" s="96" t="str">
        <f t="shared" si="13"/>
        <v/>
      </c>
      <c r="DB33" s="150" t="str">
        <f>IFERROR(HLOOKUP(DB$52,$D33:$CY$52,$CZ33,FALSE),"")</f>
        <v>A.Was</v>
      </c>
      <c r="DC33" s="106" t="str">
        <f>IFERROR(HLOOKUP(DC$52,$D33:$CY$52,$CZ33,FALSE),"")</f>
        <v>An Sa</v>
      </c>
      <c r="DD33" s="104" t="str">
        <f>IFERROR(HLOOKUP(DD$52,$D33:$CY$52,$CZ33,FALSE),"")</f>
        <v>A.Grz</v>
      </c>
      <c r="DE33" s="105" t="str">
        <f>IFERROR(HLOOKUP(DE$52,$D33:$CY$52,$CZ33,FALSE),"")</f>
        <v>B.Gór</v>
      </c>
      <c r="DF33" s="104" t="str">
        <f>IFERROR(HLOOKUP(DF$52,$D33:$CY$52,$CZ33,FALSE),"")</f>
        <v>Al Sa</v>
      </c>
      <c r="DG33" s="105" t="str">
        <f>IFERROR(HLOOKUP(DG$52,$D33:$CY$52,$CZ33,FALSE),"")</f>
        <v>M.Kaz</v>
      </c>
      <c r="DH33" s="104" t="str">
        <f>IFERROR(HLOOKUP(DH$52,$D33:$CY$52,$CZ33,FALSE),"")</f>
        <v>M.Maj</v>
      </c>
      <c r="DI33" s="105" t="str">
        <f>IFERROR(HLOOKUP(DI$52,$D33:$CY$52,$CZ33,FALSE),"")</f>
        <v>M.Kop</v>
      </c>
      <c r="DJ33" s="104" t="s">
        <v>372</v>
      </c>
      <c r="DK33" s="105" t="s">
        <v>372</v>
      </c>
      <c r="DL33" s="104" t="s">
        <v>372</v>
      </c>
      <c r="DM33" s="105" t="s">
        <v>372</v>
      </c>
      <c r="DN33" s="106" t="str">
        <f>IFERROR(HLOOKUP(DN$52,$D33:$CY$52,$CZ33,FALSE),"")</f>
        <v>A.Str</v>
      </c>
      <c r="DO33" s="46">
        <v>1</v>
      </c>
      <c r="DP33" s="46">
        <f>(13-COUNTIF(DB33:DN33,"X"))*DO33</f>
        <v>9</v>
      </c>
      <c r="DQ33" s="104">
        <f t="shared" si="25"/>
        <v>0</v>
      </c>
      <c r="DR33" s="104"/>
      <c r="DS33" s="104">
        <f t="shared" ref="DS33:GE40" si="26">COUNTIF($DB33:$DN33,DS$52)*$DO33</f>
        <v>0</v>
      </c>
      <c r="DT33" s="104"/>
      <c r="DU33" s="104">
        <f t="shared" si="26"/>
        <v>0</v>
      </c>
      <c r="DV33" s="104"/>
      <c r="DW33" s="104">
        <f t="shared" si="26"/>
        <v>0</v>
      </c>
      <c r="DX33" s="104"/>
      <c r="DY33" s="104">
        <f t="shared" si="26"/>
        <v>0</v>
      </c>
      <c r="DZ33" s="104"/>
      <c r="EA33" s="104">
        <f t="shared" si="26"/>
        <v>0</v>
      </c>
      <c r="EB33" s="104"/>
      <c r="EC33" s="104">
        <f t="shared" si="26"/>
        <v>0</v>
      </c>
      <c r="ED33" s="104"/>
      <c r="EE33" s="104">
        <f t="shared" si="26"/>
        <v>0</v>
      </c>
      <c r="EF33" s="104"/>
      <c r="EG33" s="104">
        <f t="shared" si="26"/>
        <v>1</v>
      </c>
      <c r="EH33" s="104"/>
      <c r="EI33" s="104">
        <f t="shared" si="26"/>
        <v>0</v>
      </c>
      <c r="EJ33" s="104"/>
      <c r="EK33" s="104">
        <f t="shared" si="26"/>
        <v>1</v>
      </c>
      <c r="EL33" s="104"/>
      <c r="EM33" s="104">
        <f t="shared" si="26"/>
        <v>0</v>
      </c>
      <c r="EN33" s="104"/>
      <c r="EO33" s="104">
        <f t="shared" si="26"/>
        <v>1</v>
      </c>
      <c r="EP33" s="104"/>
      <c r="EQ33" s="104">
        <f t="shared" si="26"/>
        <v>0</v>
      </c>
      <c r="ER33" s="104"/>
      <c r="ES33" s="104">
        <f t="shared" si="26"/>
        <v>1</v>
      </c>
      <c r="ET33" s="104"/>
      <c r="EU33" s="104">
        <f t="shared" si="26"/>
        <v>0</v>
      </c>
      <c r="EV33" s="104"/>
      <c r="EW33" s="104">
        <f t="shared" si="26"/>
        <v>0</v>
      </c>
      <c r="EX33" s="104"/>
      <c r="EY33" s="104">
        <f t="shared" si="26"/>
        <v>0</v>
      </c>
      <c r="EZ33" s="104"/>
      <c r="FA33" s="104">
        <f t="shared" si="26"/>
        <v>0</v>
      </c>
      <c r="FB33" s="104"/>
      <c r="FC33" s="104">
        <f t="shared" si="26"/>
        <v>1</v>
      </c>
      <c r="FD33" s="104"/>
      <c r="FE33" s="104">
        <f t="shared" si="26"/>
        <v>0</v>
      </c>
      <c r="FF33" s="104"/>
      <c r="FG33" s="104">
        <f t="shared" si="26"/>
        <v>0</v>
      </c>
      <c r="FH33" s="104"/>
      <c r="FI33" s="104">
        <f t="shared" si="26"/>
        <v>0</v>
      </c>
      <c r="FJ33" s="104"/>
      <c r="FK33" s="104">
        <f t="shared" si="26"/>
        <v>0</v>
      </c>
      <c r="FL33" s="104"/>
      <c r="FM33" s="104">
        <f t="shared" si="26"/>
        <v>0</v>
      </c>
      <c r="FN33" s="104"/>
      <c r="FO33" s="104">
        <f t="shared" si="26"/>
        <v>0</v>
      </c>
      <c r="FP33" s="104"/>
      <c r="FQ33" s="104">
        <f t="shared" si="26"/>
        <v>1</v>
      </c>
      <c r="FR33" s="104"/>
      <c r="FS33" s="104">
        <f t="shared" si="26"/>
        <v>1</v>
      </c>
      <c r="FT33" s="104"/>
      <c r="FU33" s="104">
        <f t="shared" si="24"/>
        <v>1</v>
      </c>
      <c r="FV33" s="104"/>
      <c r="FW33" s="104">
        <f t="shared" si="24"/>
        <v>0</v>
      </c>
      <c r="FX33" s="104"/>
      <c r="FY33" s="104">
        <f t="shared" si="26"/>
        <v>0</v>
      </c>
      <c r="FZ33" s="104"/>
      <c r="GA33" s="104">
        <f t="shared" si="26"/>
        <v>0</v>
      </c>
      <c r="GB33" s="104"/>
      <c r="GC33" s="104">
        <f t="shared" si="26"/>
        <v>1</v>
      </c>
      <c r="GD33" s="104"/>
      <c r="GE33" s="104">
        <f t="shared" si="26"/>
        <v>0</v>
      </c>
      <c r="GF33" s="104"/>
      <c r="GG33" s="104">
        <f t="shared" si="23"/>
        <v>0</v>
      </c>
      <c r="GH33" s="104"/>
      <c r="GI33" s="104">
        <f t="shared" si="23"/>
        <v>0</v>
      </c>
      <c r="GJ33" s="104"/>
      <c r="GK33" s="104">
        <f t="shared" si="23"/>
        <v>0</v>
      </c>
      <c r="GL33" s="104"/>
      <c r="GM33" s="104">
        <f t="shared" si="23"/>
        <v>0</v>
      </c>
      <c r="GN33" s="104"/>
      <c r="GO33" s="104">
        <f t="shared" si="23"/>
        <v>0</v>
      </c>
      <c r="GP33" s="104"/>
      <c r="GQ33" s="104">
        <f t="shared" si="23"/>
        <v>0</v>
      </c>
      <c r="GR33" s="104"/>
      <c r="GS33" s="104">
        <f t="shared" si="23"/>
        <v>0</v>
      </c>
      <c r="GT33" s="104"/>
      <c r="GU33" s="104">
        <f t="shared" si="23"/>
        <v>0</v>
      </c>
      <c r="GV33" s="104"/>
      <c r="GW33" s="104">
        <f t="shared" si="23"/>
        <v>0</v>
      </c>
      <c r="GX33" s="104"/>
      <c r="GY33" s="104">
        <f t="shared" si="23"/>
        <v>0</v>
      </c>
      <c r="GZ33" s="104"/>
      <c r="HA33" s="104">
        <f t="shared" si="23"/>
        <v>0</v>
      </c>
      <c r="HB33" s="104"/>
      <c r="HC33" s="104">
        <f t="shared" si="23"/>
        <v>0</v>
      </c>
      <c r="HD33" s="104"/>
      <c r="HE33" s="104">
        <f t="shared" si="23"/>
        <v>0</v>
      </c>
      <c r="HF33" s="104"/>
      <c r="HG33" s="104">
        <f t="shared" si="23"/>
        <v>0</v>
      </c>
      <c r="HH33" s="104"/>
      <c r="HI33" s="104">
        <f t="shared" si="23"/>
        <v>0</v>
      </c>
      <c r="HJ33" s="104"/>
      <c r="HK33" s="104">
        <f t="shared" si="23"/>
        <v>0</v>
      </c>
      <c r="HL33" s="104"/>
      <c r="HM33" s="104">
        <f t="shared" si="23"/>
        <v>0</v>
      </c>
      <c r="HN33" s="104"/>
      <c r="HO33" s="104">
        <f t="shared" si="23"/>
        <v>0</v>
      </c>
    </row>
    <row r="34" spans="1:223">
      <c r="A34" s="271"/>
      <c r="B34" s="100">
        <v>2</v>
      </c>
      <c r="C34" s="23" t="s">
        <v>61</v>
      </c>
      <c r="D34" s="34">
        <f>NAUCZYCIELE!H30</f>
        <v>0</v>
      </c>
      <c r="E34" s="35"/>
      <c r="F34" s="34">
        <f>NAUCZYCIELE!J30</f>
        <v>45</v>
      </c>
      <c r="G34" s="35"/>
      <c r="H34" s="34">
        <f>NAUCZYCIELE!L30</f>
        <v>27</v>
      </c>
      <c r="I34" s="35"/>
      <c r="J34" s="34">
        <f>NAUCZYCIELE!N30</f>
        <v>0</v>
      </c>
      <c r="K34" s="35"/>
      <c r="L34" s="34" t="str">
        <f>NAUCZYCIELE!P30</f>
        <v>s</v>
      </c>
      <c r="M34" s="35"/>
      <c r="N34" s="34">
        <f>NAUCZYCIELE!R30</f>
        <v>0</v>
      </c>
      <c r="O34" s="35"/>
      <c r="P34" s="34">
        <f>NAUCZYCIELE!T30</f>
        <v>0</v>
      </c>
      <c r="Q34" s="35"/>
      <c r="R34" s="34">
        <f>NAUCZYCIELE!V30</f>
        <v>0</v>
      </c>
      <c r="S34" s="35"/>
      <c r="T34" s="34">
        <f>NAUCZYCIELE!X30</f>
        <v>46</v>
      </c>
      <c r="U34" s="35" t="s">
        <v>370</v>
      </c>
      <c r="V34" s="34">
        <f>NAUCZYCIELE!Z30</f>
        <v>0</v>
      </c>
      <c r="W34" s="35"/>
      <c r="X34" s="34">
        <f>NAUCZYCIELE!AB30</f>
        <v>47</v>
      </c>
      <c r="Y34" s="35"/>
      <c r="Z34" s="34" t="str">
        <f>NAUCZYCIELE!AD30</f>
        <v>s</v>
      </c>
      <c r="AA34" s="35" t="s">
        <v>375</v>
      </c>
      <c r="AB34" s="34">
        <f>NAUCZYCIELE!AF30</f>
        <v>29</v>
      </c>
      <c r="AC34" s="35" t="s">
        <v>367</v>
      </c>
      <c r="AD34" s="34">
        <f>NAUCZYCIELE!AH30</f>
        <v>28</v>
      </c>
      <c r="AE34" s="35"/>
      <c r="AF34" s="34">
        <f>NAUCZYCIELE!AJ30</f>
        <v>49</v>
      </c>
      <c r="AG34" s="35" t="s">
        <v>374</v>
      </c>
      <c r="AH34" s="34">
        <f>NAUCZYCIELE!AL30</f>
        <v>0</v>
      </c>
      <c r="AI34" s="35"/>
      <c r="AJ34" s="34">
        <f>NAUCZYCIELE!AN30</f>
        <v>53</v>
      </c>
      <c r="AK34" s="35"/>
      <c r="AL34" s="34">
        <f>NAUCZYCIELE!AP30</f>
        <v>0</v>
      </c>
      <c r="AM34" s="35"/>
      <c r="AN34" s="34">
        <f>NAUCZYCIELE!AR30</f>
        <v>14</v>
      </c>
      <c r="AO34" s="35"/>
      <c r="AP34" s="34">
        <f>NAUCZYCIELE!AT30</f>
        <v>25</v>
      </c>
      <c r="AQ34" s="35" t="s">
        <v>373</v>
      </c>
      <c r="AR34" s="34">
        <f>NAUCZYCIELE!AV30</f>
        <v>0</v>
      </c>
      <c r="AS34" s="35"/>
      <c r="AT34" s="34">
        <f>NAUCZYCIELE!AX30</f>
        <v>0</v>
      </c>
      <c r="AU34" s="35"/>
      <c r="AV34" s="34">
        <f>NAUCZYCIELE!AZ30</f>
        <v>0</v>
      </c>
      <c r="AW34" s="35"/>
      <c r="AX34" s="34">
        <f>NAUCZYCIELE!BB30</f>
        <v>0</v>
      </c>
      <c r="AY34" s="35"/>
      <c r="AZ34" s="34">
        <f>NAUCZYCIELE!BD30</f>
        <v>0</v>
      </c>
      <c r="BA34" s="35" t="s">
        <v>368</v>
      </c>
      <c r="BB34" s="34">
        <f>NAUCZYCIELE!BF30</f>
        <v>16</v>
      </c>
      <c r="BC34" s="35" t="s">
        <v>151</v>
      </c>
      <c r="BD34" s="34">
        <f>NAUCZYCIELE!BH30</f>
        <v>58</v>
      </c>
      <c r="BE34" s="35" t="s">
        <v>369</v>
      </c>
      <c r="BF34" s="34">
        <f>NAUCZYCIELE!BJ30</f>
        <v>8</v>
      </c>
      <c r="BG34" s="35"/>
      <c r="BH34" s="34" t="str">
        <f>NAUCZYCIELE!BL30</f>
        <v>s</v>
      </c>
      <c r="BI34" s="35"/>
      <c r="BJ34" s="34">
        <f>NAUCZYCIELE!BN30</f>
        <v>0</v>
      </c>
      <c r="BK34" s="35"/>
      <c r="BL34" s="34">
        <f>NAUCZYCIELE!BP30</f>
        <v>56</v>
      </c>
      <c r="BM34" s="35"/>
      <c r="BN34" s="34">
        <f>NAUCZYCIELE!BR30</f>
        <v>15</v>
      </c>
      <c r="BO34" s="35"/>
      <c r="BP34" s="34">
        <f>NAUCZYCIELE!BT30</f>
        <v>0</v>
      </c>
      <c r="BQ34" s="35"/>
      <c r="BR34" s="34">
        <f>NAUCZYCIELE!BV30</f>
        <v>0</v>
      </c>
      <c r="BS34" s="35" t="s">
        <v>366</v>
      </c>
      <c r="BT34" s="34">
        <f>NAUCZYCIELE!BX30</f>
        <v>0</v>
      </c>
      <c r="BU34" s="35"/>
      <c r="BV34" s="34">
        <f>NAUCZYCIELE!BZ30</f>
        <v>57</v>
      </c>
      <c r="BW34" s="35"/>
      <c r="BX34" s="34">
        <f>NAUCZYCIELE!CB30</f>
        <v>0</v>
      </c>
      <c r="BY34" s="35"/>
      <c r="BZ34" s="34">
        <f>NAUCZYCIELE!CD30</f>
        <v>0</v>
      </c>
      <c r="CA34" s="35"/>
      <c r="CB34" s="34">
        <f>NAUCZYCIELE!CF30</f>
        <v>50</v>
      </c>
      <c r="CC34" s="35"/>
      <c r="CD34" s="34">
        <f>NAUCZYCIELE!CH30</f>
        <v>0</v>
      </c>
      <c r="CE34" s="35"/>
      <c r="CF34" s="34">
        <f>NAUCZYCIELE!CJ30</f>
        <v>0</v>
      </c>
      <c r="CG34" s="35"/>
      <c r="CH34" s="34">
        <f>NAUCZYCIELE!CL30</f>
        <v>35</v>
      </c>
      <c r="CI34" s="35"/>
      <c r="CJ34" s="34">
        <f>NAUCZYCIELE!CN30</f>
        <v>0</v>
      </c>
      <c r="CK34" s="35"/>
      <c r="CL34" s="34">
        <f>NAUCZYCIELE!CP30</f>
        <v>0</v>
      </c>
      <c r="CM34" s="35"/>
      <c r="CN34" s="34">
        <f>NAUCZYCIELE!CR30</f>
        <v>0</v>
      </c>
      <c r="CO34" s="35"/>
      <c r="CP34" s="34">
        <f>NAUCZYCIELE!CT30</f>
        <v>0</v>
      </c>
      <c r="CQ34" s="35"/>
      <c r="CR34" s="34">
        <f>NAUCZYCIELE!CV30</f>
        <v>0</v>
      </c>
      <c r="CS34" s="35"/>
      <c r="CT34" s="34">
        <f>NAUCZYCIELE!CX30</f>
        <v>55</v>
      </c>
      <c r="CU34" s="35"/>
      <c r="CV34" s="34">
        <f>NAUCZYCIELE!CZ30</f>
        <v>0</v>
      </c>
      <c r="CW34" s="35"/>
      <c r="CX34" s="34">
        <f>NAUCZYCIELE!DB30</f>
        <v>0</v>
      </c>
      <c r="CY34" s="35"/>
      <c r="CZ34" s="95">
        <v>19</v>
      </c>
      <c r="DA34" s="96" t="str">
        <f t="shared" si="13"/>
        <v/>
      </c>
      <c r="DB34" s="150" t="str">
        <f>IFERROR(HLOOKUP(DB$52,$D34:$CY$52,$CZ34,FALSE),"")</f>
        <v xml:space="preserve">s.M. </v>
      </c>
      <c r="DC34" s="106" t="str">
        <f>IFERROR(HLOOKUP(DC$52,$D34:$CY$52,$CZ34,FALSE),"")</f>
        <v>A.Pis</v>
      </c>
      <c r="DD34" s="104" t="str">
        <f>IFERROR(HLOOKUP(DD$52,$D34:$CY$52,$CZ34,FALSE),"")</f>
        <v>K.Pap</v>
      </c>
      <c r="DE34" s="105" t="str">
        <f>IFERROR(HLOOKUP(DE$52,$D34:$CY$52,$CZ34,FALSE),"")</f>
        <v>B.Gór</v>
      </c>
      <c r="DF34" s="104" t="str">
        <f>IFERROR(HLOOKUP(DF$52,$D34:$CY$52,$CZ34,FALSE),"")</f>
        <v>Al Sa</v>
      </c>
      <c r="DG34" s="105" t="str">
        <f>IFERROR(HLOOKUP(DG$52,$D34:$CY$52,$CZ34,FALSE),"")</f>
        <v>M.Kaz</v>
      </c>
      <c r="DH34" s="104" t="str">
        <f>IFERROR(HLOOKUP(DH$52,$D34:$CY$52,$CZ34,FALSE),"")</f>
        <v>M.Maj</v>
      </c>
      <c r="DI34" s="105" t="str">
        <f>IFERROR(HLOOKUP(DI$52,$D34:$CY$52,$CZ34,FALSE),"")</f>
        <v>M.Kop</v>
      </c>
      <c r="DJ34" s="104" t="s">
        <v>372</v>
      </c>
      <c r="DK34" s="105" t="s">
        <v>372</v>
      </c>
      <c r="DL34" s="104" t="s">
        <v>372</v>
      </c>
      <c r="DM34" s="105" t="s">
        <v>372</v>
      </c>
      <c r="DN34" s="106" t="str">
        <f>IFERROR(HLOOKUP(DN$52,$D34:$CY$52,$CZ34,FALSE),"")</f>
        <v>M.Jab</v>
      </c>
      <c r="DO34" s="46">
        <v>1</v>
      </c>
      <c r="DP34" s="46">
        <f t="shared" si="9"/>
        <v>9</v>
      </c>
      <c r="DQ34" s="104">
        <f t="shared" si="25"/>
        <v>0</v>
      </c>
      <c r="DR34" s="104"/>
      <c r="DS34" s="104">
        <f t="shared" si="26"/>
        <v>0</v>
      </c>
      <c r="DT34" s="104"/>
      <c r="DU34" s="104">
        <f t="shared" si="26"/>
        <v>0</v>
      </c>
      <c r="DV34" s="104"/>
      <c r="DW34" s="104">
        <f t="shared" si="26"/>
        <v>0</v>
      </c>
      <c r="DX34" s="104"/>
      <c r="DY34" s="104">
        <f t="shared" si="26"/>
        <v>0</v>
      </c>
      <c r="DZ34" s="104"/>
      <c r="EA34" s="104">
        <f t="shared" si="26"/>
        <v>0</v>
      </c>
      <c r="EB34" s="104"/>
      <c r="EC34" s="104">
        <f t="shared" si="26"/>
        <v>0</v>
      </c>
      <c r="ED34" s="104"/>
      <c r="EE34" s="104">
        <f t="shared" si="26"/>
        <v>0</v>
      </c>
      <c r="EF34" s="104"/>
      <c r="EG34" s="104">
        <f t="shared" si="26"/>
        <v>1</v>
      </c>
      <c r="EH34" s="104"/>
      <c r="EI34" s="104">
        <f t="shared" si="26"/>
        <v>0</v>
      </c>
      <c r="EJ34" s="104"/>
      <c r="EK34" s="104">
        <f t="shared" si="26"/>
        <v>0</v>
      </c>
      <c r="EL34" s="104"/>
      <c r="EM34" s="104">
        <f t="shared" si="26"/>
        <v>1</v>
      </c>
      <c r="EN34" s="104"/>
      <c r="EO34" s="104">
        <f t="shared" si="26"/>
        <v>1</v>
      </c>
      <c r="EP34" s="104"/>
      <c r="EQ34" s="104">
        <f t="shared" si="26"/>
        <v>0</v>
      </c>
      <c r="ER34" s="104"/>
      <c r="ES34" s="104">
        <f t="shared" si="26"/>
        <v>1</v>
      </c>
      <c r="ET34" s="104"/>
      <c r="EU34" s="104">
        <f t="shared" si="26"/>
        <v>0</v>
      </c>
      <c r="EV34" s="104"/>
      <c r="EW34" s="104">
        <f t="shared" si="26"/>
        <v>0</v>
      </c>
      <c r="EX34" s="104"/>
      <c r="EY34" s="104">
        <f t="shared" si="26"/>
        <v>0</v>
      </c>
      <c r="EZ34" s="104"/>
      <c r="FA34" s="104">
        <f t="shared" si="26"/>
        <v>0</v>
      </c>
      <c r="FB34" s="104"/>
      <c r="FC34" s="104">
        <f t="shared" si="26"/>
        <v>1</v>
      </c>
      <c r="FD34" s="104"/>
      <c r="FE34" s="104">
        <f t="shared" si="26"/>
        <v>0</v>
      </c>
      <c r="FF34" s="104"/>
      <c r="FG34" s="104">
        <f t="shared" si="26"/>
        <v>0</v>
      </c>
      <c r="FH34" s="104"/>
      <c r="FI34" s="104">
        <f t="shared" si="26"/>
        <v>0</v>
      </c>
      <c r="FJ34" s="104"/>
      <c r="FK34" s="104">
        <f t="shared" si="26"/>
        <v>0</v>
      </c>
      <c r="FL34" s="104"/>
      <c r="FM34" s="104">
        <f t="shared" si="26"/>
        <v>1</v>
      </c>
      <c r="FN34" s="104"/>
      <c r="FO34" s="104">
        <f t="shared" si="26"/>
        <v>1</v>
      </c>
      <c r="FP34" s="104"/>
      <c r="FQ34" s="104">
        <f t="shared" si="26"/>
        <v>1</v>
      </c>
      <c r="FR34" s="104"/>
      <c r="FS34" s="104">
        <f t="shared" si="26"/>
        <v>0</v>
      </c>
      <c r="FT34" s="104"/>
      <c r="FU34" s="104">
        <f t="shared" si="24"/>
        <v>0</v>
      </c>
      <c r="FV34" s="104"/>
      <c r="FW34" s="104">
        <f t="shared" si="24"/>
        <v>0</v>
      </c>
      <c r="FX34" s="104"/>
      <c r="FY34" s="104">
        <f t="shared" si="26"/>
        <v>0</v>
      </c>
      <c r="FZ34" s="104"/>
      <c r="GA34" s="104">
        <f t="shared" si="26"/>
        <v>0</v>
      </c>
      <c r="GB34" s="104"/>
      <c r="GC34" s="104">
        <f t="shared" si="26"/>
        <v>0</v>
      </c>
      <c r="GD34" s="104"/>
      <c r="GE34" s="104">
        <f t="shared" si="26"/>
        <v>1</v>
      </c>
      <c r="GF34" s="104"/>
      <c r="GG34" s="104">
        <f t="shared" si="23"/>
        <v>0</v>
      </c>
      <c r="GH34" s="104"/>
      <c r="GI34" s="104">
        <f t="shared" si="23"/>
        <v>0</v>
      </c>
      <c r="GJ34" s="104"/>
      <c r="GK34" s="104">
        <f t="shared" si="23"/>
        <v>0</v>
      </c>
      <c r="GL34" s="104"/>
      <c r="GM34" s="104">
        <f t="shared" si="23"/>
        <v>0</v>
      </c>
      <c r="GN34" s="104"/>
      <c r="GO34" s="104">
        <f t="shared" si="23"/>
        <v>0</v>
      </c>
      <c r="GP34" s="104"/>
      <c r="GQ34" s="104">
        <f t="shared" si="23"/>
        <v>0</v>
      </c>
      <c r="GR34" s="104"/>
      <c r="GS34" s="104">
        <f t="shared" si="23"/>
        <v>0</v>
      </c>
      <c r="GT34" s="104"/>
      <c r="GU34" s="104">
        <f t="shared" si="23"/>
        <v>0</v>
      </c>
      <c r="GV34" s="104"/>
      <c r="GW34" s="104">
        <f t="shared" si="23"/>
        <v>0</v>
      </c>
      <c r="GX34" s="104"/>
      <c r="GY34" s="104">
        <f t="shared" si="23"/>
        <v>0</v>
      </c>
      <c r="GZ34" s="104"/>
      <c r="HA34" s="104">
        <f t="shared" si="23"/>
        <v>0</v>
      </c>
      <c r="HB34" s="104"/>
      <c r="HC34" s="104">
        <f t="shared" si="23"/>
        <v>0</v>
      </c>
      <c r="HD34" s="104"/>
      <c r="HE34" s="104">
        <f t="shared" si="23"/>
        <v>0</v>
      </c>
      <c r="HF34" s="104"/>
      <c r="HG34" s="104">
        <f t="shared" si="23"/>
        <v>0</v>
      </c>
      <c r="HH34" s="104"/>
      <c r="HI34" s="104">
        <f t="shared" si="23"/>
        <v>0</v>
      </c>
      <c r="HJ34" s="104"/>
      <c r="HK34" s="104">
        <f t="shared" si="23"/>
        <v>0</v>
      </c>
      <c r="HL34" s="104"/>
      <c r="HM34" s="104">
        <f t="shared" si="23"/>
        <v>0</v>
      </c>
      <c r="HN34" s="104"/>
      <c r="HO34" s="104">
        <f t="shared" si="23"/>
        <v>0</v>
      </c>
    </row>
    <row r="35" spans="1:223">
      <c r="A35" s="271"/>
      <c r="B35" s="100">
        <v>3</v>
      </c>
      <c r="C35" s="23" t="s">
        <v>70</v>
      </c>
      <c r="D35" s="34">
        <f>NAUCZYCIELE!H31</f>
        <v>0</v>
      </c>
      <c r="E35" s="35"/>
      <c r="F35" s="34">
        <f>NAUCZYCIELE!J31</f>
        <v>0</v>
      </c>
      <c r="G35" s="35"/>
      <c r="H35" s="34">
        <f>NAUCZYCIELE!L31</f>
        <v>0</v>
      </c>
      <c r="I35" s="35"/>
      <c r="J35" s="34" t="str">
        <f>NAUCZYCIELE!N31</f>
        <v>s</v>
      </c>
      <c r="K35" s="35"/>
      <c r="L35" s="34">
        <f>NAUCZYCIELE!P31</f>
        <v>0</v>
      </c>
      <c r="M35" s="35" t="s">
        <v>375</v>
      </c>
      <c r="N35" s="34">
        <f>NAUCZYCIELE!R31</f>
        <v>0</v>
      </c>
      <c r="O35" s="35"/>
      <c r="P35" s="34">
        <f>NAUCZYCIELE!T31</f>
        <v>48</v>
      </c>
      <c r="Q35" s="35" t="s">
        <v>368</v>
      </c>
      <c r="R35" s="34">
        <f>NAUCZYCIELE!V31</f>
        <v>0</v>
      </c>
      <c r="S35" s="35"/>
      <c r="T35" s="34">
        <f>NAUCZYCIELE!X31</f>
        <v>46</v>
      </c>
      <c r="U35" s="35"/>
      <c r="V35" s="34">
        <f>NAUCZYCIELE!Z31</f>
        <v>0</v>
      </c>
      <c r="W35" s="35"/>
      <c r="X35" s="34">
        <f>NAUCZYCIELE!AB31</f>
        <v>47</v>
      </c>
      <c r="Y35" s="35"/>
      <c r="Z35" s="34" t="str">
        <f>NAUCZYCIELE!AD31</f>
        <v>s</v>
      </c>
      <c r="AA35" s="35"/>
      <c r="AB35" s="34">
        <f>NAUCZYCIELE!AF31</f>
        <v>0</v>
      </c>
      <c r="AC35" s="35"/>
      <c r="AD35" s="34">
        <f>NAUCZYCIELE!AH31</f>
        <v>28</v>
      </c>
      <c r="AE35" s="35" t="s">
        <v>367</v>
      </c>
      <c r="AF35" s="34">
        <f>NAUCZYCIELE!AJ31</f>
        <v>49</v>
      </c>
      <c r="AG35" s="35"/>
      <c r="AH35" s="34">
        <f>NAUCZYCIELE!AL31</f>
        <v>0</v>
      </c>
      <c r="AI35" s="35" t="s">
        <v>374</v>
      </c>
      <c r="AJ35" s="34">
        <f>NAUCZYCIELE!AN31</f>
        <v>53</v>
      </c>
      <c r="AK35" s="35"/>
      <c r="AL35" s="34">
        <f>NAUCZYCIELE!AP31</f>
        <v>0</v>
      </c>
      <c r="AM35" s="35"/>
      <c r="AN35" s="34">
        <f>NAUCZYCIELE!AR31</f>
        <v>14</v>
      </c>
      <c r="AO35" s="35"/>
      <c r="AP35" s="34">
        <f>NAUCZYCIELE!AT31</f>
        <v>25</v>
      </c>
      <c r="AQ35" s="35" t="s">
        <v>373</v>
      </c>
      <c r="AR35" s="34">
        <f>NAUCZYCIELE!AV31</f>
        <v>0</v>
      </c>
      <c r="AS35" s="35"/>
      <c r="AT35" s="34">
        <f>NAUCZYCIELE!AX31</f>
        <v>0</v>
      </c>
      <c r="AU35" s="35" t="s">
        <v>370</v>
      </c>
      <c r="AV35" s="34">
        <f>NAUCZYCIELE!AZ31</f>
        <v>0</v>
      </c>
      <c r="AW35" s="35"/>
      <c r="AX35" s="34">
        <f>NAUCZYCIELE!BB31</f>
        <v>0</v>
      </c>
      <c r="AY35" s="35"/>
      <c r="AZ35" s="34">
        <f>NAUCZYCIELE!BD31</f>
        <v>27</v>
      </c>
      <c r="BA35" s="35"/>
      <c r="BB35" s="34">
        <f>NAUCZYCIELE!BF31</f>
        <v>16</v>
      </c>
      <c r="BC35" s="35" t="s">
        <v>151</v>
      </c>
      <c r="BD35" s="34">
        <f>NAUCZYCIELE!BH31</f>
        <v>58</v>
      </c>
      <c r="BE35" s="35"/>
      <c r="BF35" s="34">
        <f>NAUCZYCIELE!BJ31</f>
        <v>8</v>
      </c>
      <c r="BG35" s="35"/>
      <c r="BH35" s="34" t="str">
        <f>NAUCZYCIELE!BL31</f>
        <v>s</v>
      </c>
      <c r="BI35" s="35"/>
      <c r="BJ35" s="34">
        <f>NAUCZYCIELE!BN31</f>
        <v>29</v>
      </c>
      <c r="BK35" s="35"/>
      <c r="BL35" s="34">
        <f>NAUCZYCIELE!BP31</f>
        <v>56</v>
      </c>
      <c r="BM35" s="35"/>
      <c r="BN35" s="34">
        <f>NAUCZYCIELE!BR31</f>
        <v>15</v>
      </c>
      <c r="BO35" s="35" t="s">
        <v>366</v>
      </c>
      <c r="BP35" s="34">
        <f>NAUCZYCIELE!BT31</f>
        <v>0</v>
      </c>
      <c r="BQ35" s="35"/>
      <c r="BR35" s="34">
        <f>NAUCZYCIELE!BV31</f>
        <v>19</v>
      </c>
      <c r="BS35" s="35"/>
      <c r="BT35" s="34">
        <f>NAUCZYCIELE!BX31</f>
        <v>0</v>
      </c>
      <c r="BU35" s="35"/>
      <c r="BV35" s="34">
        <f>NAUCZYCIELE!BZ31</f>
        <v>57</v>
      </c>
      <c r="BW35" s="35"/>
      <c r="BX35" s="34">
        <f>NAUCZYCIELE!CB31</f>
        <v>0</v>
      </c>
      <c r="BY35" s="35"/>
      <c r="BZ35" s="34">
        <f>NAUCZYCIELE!CD31</f>
        <v>0</v>
      </c>
      <c r="CA35" s="35"/>
      <c r="CB35" s="34">
        <f>NAUCZYCIELE!CF31</f>
        <v>50</v>
      </c>
      <c r="CC35" s="35"/>
      <c r="CD35" s="34">
        <f>NAUCZYCIELE!CH31</f>
        <v>0</v>
      </c>
      <c r="CE35" s="35"/>
      <c r="CF35" s="34">
        <f>NAUCZYCIELE!CJ31</f>
        <v>0</v>
      </c>
      <c r="CG35" s="35"/>
      <c r="CH35" s="34">
        <f>NAUCZYCIELE!CL31</f>
        <v>35</v>
      </c>
      <c r="CI35" s="35"/>
      <c r="CJ35" s="34">
        <f>NAUCZYCIELE!CN31</f>
        <v>0</v>
      </c>
      <c r="CK35" s="35"/>
      <c r="CL35" s="34">
        <f>NAUCZYCIELE!CP31</f>
        <v>0</v>
      </c>
      <c r="CM35" s="35"/>
      <c r="CN35" s="34">
        <f>NAUCZYCIELE!CR31</f>
        <v>0</v>
      </c>
      <c r="CO35" s="35"/>
      <c r="CP35" s="34">
        <f>NAUCZYCIELE!CT31</f>
        <v>0</v>
      </c>
      <c r="CQ35" s="35"/>
      <c r="CR35" s="34">
        <f>NAUCZYCIELE!CV31</f>
        <v>0</v>
      </c>
      <c r="CS35" s="35"/>
      <c r="CT35" s="34">
        <f>NAUCZYCIELE!CX31</f>
        <v>55</v>
      </c>
      <c r="CU35" s="35" t="s">
        <v>369</v>
      </c>
      <c r="CV35" s="34">
        <f>NAUCZYCIELE!CZ31</f>
        <v>0</v>
      </c>
      <c r="CW35" s="35"/>
      <c r="CX35" s="34">
        <f>NAUCZYCIELE!DB31</f>
        <v>0</v>
      </c>
      <c r="CY35" s="35"/>
      <c r="CZ35" s="95">
        <v>18</v>
      </c>
      <c r="DA35" s="96" t="str">
        <f t="shared" si="13"/>
        <v/>
      </c>
      <c r="DB35" s="150" t="str">
        <f>IFERROR(HLOOKUP(DB$52,$D35:$CY$52,$CZ35,FALSE),"")</f>
        <v>M.Trz</v>
      </c>
      <c r="DC35" s="106" t="str">
        <f>IFERROR(HLOOKUP(DC$52,$D35:$CY$52,$CZ35,FALSE),"")</f>
        <v>A.Pis</v>
      </c>
      <c r="DD35" s="104" t="str">
        <f>IFERROR(HLOOKUP(DD$52,$D35:$CY$52,$CZ35,FALSE),"")</f>
        <v>M.Cer</v>
      </c>
      <c r="DE35" s="105" t="str">
        <f>IFERROR(HLOOKUP(DE$52,$D35:$CY$52,$CZ35,FALSE),"")</f>
        <v>P.Mar</v>
      </c>
      <c r="DF35" s="104" t="str">
        <f>IFERROR(HLOOKUP(DF$52,$D35:$CY$52,$CZ35,FALSE),"")</f>
        <v>M.Sta</v>
      </c>
      <c r="DG35" s="105" t="str">
        <f>IFERROR(HLOOKUP(DG$52,$D35:$CY$52,$CZ35,FALSE),"")</f>
        <v>E.Koc</v>
      </c>
      <c r="DH35" s="104" t="str">
        <f>IFERROR(HLOOKUP(DH$52,$D35:$CY$52,$CZ35,FALSE),"")</f>
        <v>M.Maj</v>
      </c>
      <c r="DI35" s="105" t="str">
        <f>IFERROR(HLOOKUP(DI$52,$D35:$CY$52,$CZ35,FALSE),"")</f>
        <v>D.Kow</v>
      </c>
      <c r="DJ35" s="104" t="s">
        <v>372</v>
      </c>
      <c r="DK35" s="105" t="s">
        <v>372</v>
      </c>
      <c r="DL35" s="104" t="s">
        <v>372</v>
      </c>
      <c r="DM35" s="105" t="s">
        <v>372</v>
      </c>
      <c r="DN35" s="106" t="str">
        <f>IFERROR(HLOOKUP(DN$52,$D35:$CY$52,$CZ35,FALSE),"")</f>
        <v>M.Bil</v>
      </c>
      <c r="DO35" s="46">
        <v>3</v>
      </c>
      <c r="DP35" s="46">
        <f t="shared" si="9"/>
        <v>27</v>
      </c>
      <c r="DQ35" s="104">
        <f t="shared" si="25"/>
        <v>0</v>
      </c>
      <c r="DR35" s="104"/>
      <c r="DS35" s="104">
        <f t="shared" si="26"/>
        <v>0</v>
      </c>
      <c r="DT35" s="104"/>
      <c r="DU35" s="104">
        <f t="shared" si="26"/>
        <v>0</v>
      </c>
      <c r="DV35" s="104"/>
      <c r="DW35" s="104">
        <f t="shared" si="26"/>
        <v>0</v>
      </c>
      <c r="DX35" s="104"/>
      <c r="DY35" s="104">
        <f t="shared" si="26"/>
        <v>3</v>
      </c>
      <c r="DZ35" s="104"/>
      <c r="EA35" s="104">
        <f t="shared" si="26"/>
        <v>0</v>
      </c>
      <c r="EB35" s="104"/>
      <c r="EC35" s="104">
        <f t="shared" si="26"/>
        <v>3</v>
      </c>
      <c r="ED35" s="104"/>
      <c r="EE35" s="104">
        <f t="shared" si="26"/>
        <v>0</v>
      </c>
      <c r="EF35" s="104"/>
      <c r="EG35" s="104">
        <f t="shared" si="26"/>
        <v>0</v>
      </c>
      <c r="EH35" s="104"/>
      <c r="EI35" s="104">
        <f t="shared" si="26"/>
        <v>0</v>
      </c>
      <c r="EJ35" s="104"/>
      <c r="EK35" s="104">
        <f t="shared" si="26"/>
        <v>0</v>
      </c>
      <c r="EL35" s="104"/>
      <c r="EM35" s="104">
        <f t="shared" si="26"/>
        <v>0</v>
      </c>
      <c r="EN35" s="104"/>
      <c r="EO35" s="104">
        <f t="shared" si="26"/>
        <v>0</v>
      </c>
      <c r="EP35" s="104"/>
      <c r="EQ35" s="104">
        <f t="shared" si="26"/>
        <v>3</v>
      </c>
      <c r="ER35" s="104"/>
      <c r="ES35" s="104">
        <f t="shared" si="26"/>
        <v>0</v>
      </c>
      <c r="ET35" s="104"/>
      <c r="EU35" s="104">
        <f t="shared" si="26"/>
        <v>3</v>
      </c>
      <c r="EV35" s="104"/>
      <c r="EW35" s="104">
        <f t="shared" si="26"/>
        <v>0</v>
      </c>
      <c r="EX35" s="104"/>
      <c r="EY35" s="104">
        <f t="shared" si="26"/>
        <v>0</v>
      </c>
      <c r="EZ35" s="104"/>
      <c r="FA35" s="104">
        <f t="shared" si="26"/>
        <v>0</v>
      </c>
      <c r="FB35" s="104"/>
      <c r="FC35" s="104">
        <f t="shared" si="26"/>
        <v>3</v>
      </c>
      <c r="FD35" s="104"/>
      <c r="FE35" s="104">
        <f t="shared" si="26"/>
        <v>0</v>
      </c>
      <c r="FF35" s="104"/>
      <c r="FG35" s="104">
        <f t="shared" si="26"/>
        <v>3</v>
      </c>
      <c r="FH35" s="104"/>
      <c r="FI35" s="104">
        <f t="shared" si="26"/>
        <v>0</v>
      </c>
      <c r="FJ35" s="104"/>
      <c r="FK35" s="104">
        <f t="shared" si="26"/>
        <v>0</v>
      </c>
      <c r="FL35" s="104"/>
      <c r="FM35" s="104">
        <f t="shared" si="26"/>
        <v>0</v>
      </c>
      <c r="FN35" s="104"/>
      <c r="FO35" s="104">
        <f t="shared" si="26"/>
        <v>3</v>
      </c>
      <c r="FP35" s="104"/>
      <c r="FQ35" s="104">
        <f t="shared" si="26"/>
        <v>0</v>
      </c>
      <c r="FR35" s="104"/>
      <c r="FS35" s="104">
        <f t="shared" si="26"/>
        <v>0</v>
      </c>
      <c r="FT35" s="104"/>
      <c r="FU35" s="104">
        <f t="shared" si="24"/>
        <v>0</v>
      </c>
      <c r="FV35" s="104"/>
      <c r="FW35" s="104">
        <f t="shared" si="24"/>
        <v>0</v>
      </c>
      <c r="FX35" s="104"/>
      <c r="FY35" s="104">
        <f t="shared" si="26"/>
        <v>0</v>
      </c>
      <c r="FZ35" s="104"/>
      <c r="GA35" s="104">
        <f t="shared" si="26"/>
        <v>3</v>
      </c>
      <c r="GB35" s="104"/>
      <c r="GC35" s="104">
        <f t="shared" si="26"/>
        <v>0</v>
      </c>
      <c r="GD35" s="104"/>
      <c r="GE35" s="104">
        <f t="shared" si="26"/>
        <v>0</v>
      </c>
      <c r="GF35" s="104"/>
      <c r="GG35" s="104">
        <f t="shared" si="23"/>
        <v>0</v>
      </c>
      <c r="GH35" s="104"/>
      <c r="GI35" s="104">
        <f t="shared" si="23"/>
        <v>0</v>
      </c>
      <c r="GJ35" s="104"/>
      <c r="GK35" s="104">
        <f t="shared" si="23"/>
        <v>0</v>
      </c>
      <c r="GL35" s="104"/>
      <c r="GM35" s="104">
        <f t="shared" si="23"/>
        <v>0</v>
      </c>
      <c r="GN35" s="104"/>
      <c r="GO35" s="104">
        <f t="shared" si="23"/>
        <v>0</v>
      </c>
      <c r="GP35" s="104"/>
      <c r="GQ35" s="104">
        <f t="shared" si="23"/>
        <v>0</v>
      </c>
      <c r="GR35" s="104"/>
      <c r="GS35" s="104">
        <f t="shared" si="23"/>
        <v>0</v>
      </c>
      <c r="GT35" s="104"/>
      <c r="GU35" s="104">
        <f t="shared" si="23"/>
        <v>0</v>
      </c>
      <c r="GV35" s="104"/>
      <c r="GW35" s="104">
        <f t="shared" si="23"/>
        <v>0</v>
      </c>
      <c r="GX35" s="104"/>
      <c r="GY35" s="104">
        <f t="shared" si="23"/>
        <v>0</v>
      </c>
      <c r="GZ35" s="104"/>
      <c r="HA35" s="104">
        <f t="shared" si="23"/>
        <v>0</v>
      </c>
      <c r="HB35" s="104"/>
      <c r="HC35" s="104">
        <f t="shared" si="23"/>
        <v>0</v>
      </c>
      <c r="HD35" s="104"/>
      <c r="HE35" s="104">
        <f t="shared" si="23"/>
        <v>0</v>
      </c>
      <c r="HF35" s="104"/>
      <c r="HG35" s="104">
        <f t="shared" si="23"/>
        <v>3</v>
      </c>
      <c r="HH35" s="104"/>
      <c r="HI35" s="104">
        <f t="shared" si="23"/>
        <v>0</v>
      </c>
      <c r="HJ35" s="104"/>
      <c r="HK35" s="104">
        <f t="shared" si="23"/>
        <v>0</v>
      </c>
      <c r="HL35" s="104"/>
      <c r="HM35" s="104">
        <f t="shared" si="23"/>
        <v>0</v>
      </c>
      <c r="HN35" s="104"/>
      <c r="HO35" s="104">
        <f t="shared" si="23"/>
        <v>0</v>
      </c>
    </row>
    <row r="36" spans="1:223">
      <c r="A36" s="271"/>
      <c r="B36" s="100">
        <v>4</v>
      </c>
      <c r="C36" s="23" t="s">
        <v>78</v>
      </c>
      <c r="D36" s="34">
        <f>NAUCZYCIELE!H32</f>
        <v>0</v>
      </c>
      <c r="E36" s="35"/>
      <c r="F36" s="34">
        <f>NAUCZYCIELE!J32</f>
        <v>46</v>
      </c>
      <c r="G36" s="35" t="s">
        <v>374</v>
      </c>
      <c r="H36" s="34">
        <f>NAUCZYCIELE!L32</f>
        <v>45</v>
      </c>
      <c r="I36" s="35" t="s">
        <v>373</v>
      </c>
      <c r="J36" s="34">
        <f>NAUCZYCIELE!N32</f>
        <v>56</v>
      </c>
      <c r="K36" s="35" t="s">
        <v>369</v>
      </c>
      <c r="L36" s="34" t="str">
        <f>NAUCZYCIELE!P32</f>
        <v>s</v>
      </c>
      <c r="M36" s="35" t="s">
        <v>375</v>
      </c>
      <c r="N36" s="34">
        <f>NAUCZYCIELE!R32</f>
        <v>54</v>
      </c>
      <c r="O36" s="35"/>
      <c r="P36" s="34">
        <f>NAUCZYCIELE!T32</f>
        <v>16</v>
      </c>
      <c r="Q36" s="35"/>
      <c r="R36" s="34">
        <f>NAUCZYCIELE!V32</f>
        <v>0</v>
      </c>
      <c r="S36" s="35"/>
      <c r="T36" s="34">
        <f>NAUCZYCIELE!X32</f>
        <v>0</v>
      </c>
      <c r="U36" s="35"/>
      <c r="V36" s="34">
        <f>NAUCZYCIELE!Z32</f>
        <v>0</v>
      </c>
      <c r="W36" s="35"/>
      <c r="X36" s="34">
        <f>NAUCZYCIELE!AB32</f>
        <v>47</v>
      </c>
      <c r="Y36" s="35"/>
      <c r="Z36" s="34" t="str">
        <f>NAUCZYCIELE!AD32</f>
        <v>s</v>
      </c>
      <c r="AA36" s="35"/>
      <c r="AB36" s="34">
        <f>NAUCZYCIELE!AF32</f>
        <v>53</v>
      </c>
      <c r="AC36" s="35"/>
      <c r="AD36" s="34">
        <f>NAUCZYCIELE!AH32</f>
        <v>28</v>
      </c>
      <c r="AE36" s="35" t="s">
        <v>367</v>
      </c>
      <c r="AF36" s="34">
        <f>NAUCZYCIELE!AJ32</f>
        <v>0</v>
      </c>
      <c r="AG36" s="35"/>
      <c r="AH36" s="34">
        <f>NAUCZYCIELE!AL32</f>
        <v>27</v>
      </c>
      <c r="AI36" s="35"/>
      <c r="AJ36" s="34">
        <f>NAUCZYCIELE!AN32</f>
        <v>0</v>
      </c>
      <c r="AK36" s="35"/>
      <c r="AL36" s="34">
        <f>NAUCZYCIELE!AP32</f>
        <v>25</v>
      </c>
      <c r="AM36" s="35" t="s">
        <v>368</v>
      </c>
      <c r="AN36" s="34">
        <f>NAUCZYCIELE!AR32</f>
        <v>14</v>
      </c>
      <c r="AO36" s="35" t="s">
        <v>151</v>
      </c>
      <c r="AP36" s="34">
        <f>NAUCZYCIELE!AT32</f>
        <v>50</v>
      </c>
      <c r="AQ36" s="35"/>
      <c r="AR36" s="34">
        <f>NAUCZYCIELE!AV32</f>
        <v>0</v>
      </c>
      <c r="AS36" s="35"/>
      <c r="AT36" s="34">
        <f>NAUCZYCIELE!AX32</f>
        <v>49</v>
      </c>
      <c r="AU36" s="35"/>
      <c r="AV36" s="34">
        <f>NAUCZYCIELE!AZ32</f>
        <v>0</v>
      </c>
      <c r="AW36" s="35"/>
      <c r="AX36" s="34">
        <f>NAUCZYCIELE!BB32</f>
        <v>0</v>
      </c>
      <c r="AY36" s="35"/>
      <c r="AZ36" s="34">
        <f>NAUCZYCIELE!BD32</f>
        <v>0</v>
      </c>
      <c r="BA36" s="35"/>
      <c r="BB36" s="34">
        <f>NAUCZYCIELE!BF32</f>
        <v>48</v>
      </c>
      <c r="BC36" s="35" t="s">
        <v>370</v>
      </c>
      <c r="BD36" s="34">
        <f>NAUCZYCIELE!BH32</f>
        <v>0</v>
      </c>
      <c r="BE36" s="35"/>
      <c r="BF36" s="34">
        <f>NAUCZYCIELE!BJ32</f>
        <v>8</v>
      </c>
      <c r="BG36" s="35"/>
      <c r="BH36" s="34" t="str">
        <f>NAUCZYCIELE!BL32</f>
        <v>s</v>
      </c>
      <c r="BI36" s="35"/>
      <c r="BJ36" s="34">
        <f>NAUCZYCIELE!BN32</f>
        <v>29</v>
      </c>
      <c r="BK36" s="35"/>
      <c r="BL36" s="34">
        <f>NAUCZYCIELE!BP32</f>
        <v>58</v>
      </c>
      <c r="BM36" s="35"/>
      <c r="BN36" s="34">
        <f>NAUCZYCIELE!BR32</f>
        <v>15</v>
      </c>
      <c r="BO36" s="35" t="s">
        <v>366</v>
      </c>
      <c r="BP36" s="34">
        <f>NAUCZYCIELE!BT32</f>
        <v>0</v>
      </c>
      <c r="BQ36" s="35"/>
      <c r="BR36" s="34">
        <f>NAUCZYCIELE!BV32</f>
        <v>19</v>
      </c>
      <c r="BS36" s="35"/>
      <c r="BT36" s="34">
        <f>NAUCZYCIELE!BX32</f>
        <v>0</v>
      </c>
      <c r="BU36" s="35"/>
      <c r="BV36" s="34">
        <f>NAUCZYCIELE!BZ32</f>
        <v>57</v>
      </c>
      <c r="BW36" s="35"/>
      <c r="BX36" s="34">
        <f>NAUCZYCIELE!CB32</f>
        <v>0</v>
      </c>
      <c r="BY36" s="35"/>
      <c r="BZ36" s="34">
        <f>NAUCZYCIELE!CD32</f>
        <v>0</v>
      </c>
      <c r="CA36" s="35"/>
      <c r="CB36" s="34">
        <f>NAUCZYCIELE!CF32</f>
        <v>0</v>
      </c>
      <c r="CC36" s="35"/>
      <c r="CD36" s="34">
        <f>NAUCZYCIELE!CH32</f>
        <v>0</v>
      </c>
      <c r="CE36" s="35"/>
      <c r="CF36" s="34">
        <f>NAUCZYCIELE!CJ32</f>
        <v>0</v>
      </c>
      <c r="CG36" s="35"/>
      <c r="CH36" s="34">
        <f>NAUCZYCIELE!CL32</f>
        <v>35</v>
      </c>
      <c r="CI36" s="35"/>
      <c r="CJ36" s="34">
        <f>NAUCZYCIELE!CN32</f>
        <v>0</v>
      </c>
      <c r="CK36" s="35"/>
      <c r="CL36" s="34">
        <f>NAUCZYCIELE!CP32</f>
        <v>0</v>
      </c>
      <c r="CM36" s="35"/>
      <c r="CN36" s="34">
        <f>NAUCZYCIELE!CR32</f>
        <v>0</v>
      </c>
      <c r="CO36" s="35"/>
      <c r="CP36" s="34">
        <f>NAUCZYCIELE!CT32</f>
        <v>0</v>
      </c>
      <c r="CQ36" s="35"/>
      <c r="CR36" s="34">
        <f>NAUCZYCIELE!CV32</f>
        <v>0</v>
      </c>
      <c r="CS36" s="35"/>
      <c r="CT36" s="34">
        <f>NAUCZYCIELE!CX32</f>
        <v>55</v>
      </c>
      <c r="CU36" s="35"/>
      <c r="CV36" s="34">
        <f>NAUCZYCIELE!CZ32</f>
        <v>0</v>
      </c>
      <c r="CW36" s="35"/>
      <c r="CX36" s="34">
        <f>NAUCZYCIELE!DB32</f>
        <v>0</v>
      </c>
      <c r="CY36" s="35"/>
      <c r="CZ36" s="95">
        <v>17</v>
      </c>
      <c r="DA36" s="96" t="str">
        <f t="shared" si="13"/>
        <v/>
      </c>
      <c r="DB36" s="150" t="str">
        <f>IFERROR(HLOOKUP(DB$52,$D36:$CY$52,$CZ36,FALSE),"")</f>
        <v>M.Trz</v>
      </c>
      <c r="DC36" s="106" t="str">
        <f>IFERROR(HLOOKUP(DC$52,$D36:$CY$52,$CZ36,FALSE),"")</f>
        <v>C.Mac</v>
      </c>
      <c r="DD36" s="104" t="str">
        <f>IFERROR(HLOOKUP(DD$52,$D36:$CY$52,$CZ36,FALSE),"")</f>
        <v>I.Lew</v>
      </c>
      <c r="DE36" s="105" t="str">
        <f>IFERROR(HLOOKUP(DE$52,$D36:$CY$52,$CZ36,FALSE),"")</f>
        <v>A.Pis</v>
      </c>
      <c r="DF36" s="104" t="str">
        <f>IFERROR(HLOOKUP(DF$52,$D36:$CY$52,$CZ36,FALSE),"")</f>
        <v>K.Bed</v>
      </c>
      <c r="DG36" s="105" t="str">
        <f>IFERROR(HLOOKUP(DG$52,$D36:$CY$52,$CZ36,FALSE),"")</f>
        <v>E.Koc</v>
      </c>
      <c r="DH36" s="104" t="str">
        <f>IFERROR(HLOOKUP(DH$52,$D36:$CY$52,$CZ36,FALSE),"")</f>
        <v>J.Bag</v>
      </c>
      <c r="DI36" s="105" t="str">
        <f>IFERROR(HLOOKUP(DI$52,$D36:$CY$52,$CZ36,FALSE),"")</f>
        <v>K.And</v>
      </c>
      <c r="DJ36" s="104" t="s">
        <v>372</v>
      </c>
      <c r="DK36" s="105" t="s">
        <v>372</v>
      </c>
      <c r="DL36" s="104" t="s">
        <v>372</v>
      </c>
      <c r="DM36" s="105" t="s">
        <v>372</v>
      </c>
      <c r="DN36" s="106" t="str">
        <f>IFERROR(HLOOKUP(DN$52,$D36:$CY$52,$CZ36,FALSE),"")</f>
        <v>M.Bil</v>
      </c>
      <c r="DO36" s="46">
        <v>1</v>
      </c>
      <c r="DP36" s="46">
        <f t="shared" si="9"/>
        <v>9</v>
      </c>
      <c r="DQ36" s="104">
        <f t="shared" si="25"/>
        <v>0</v>
      </c>
      <c r="DR36" s="104"/>
      <c r="DS36" s="104">
        <f t="shared" si="26"/>
        <v>1</v>
      </c>
      <c r="DT36" s="104"/>
      <c r="DU36" s="104">
        <f t="shared" si="26"/>
        <v>1</v>
      </c>
      <c r="DV36" s="104"/>
      <c r="DW36" s="104">
        <f t="shared" si="26"/>
        <v>1</v>
      </c>
      <c r="DX36" s="104"/>
      <c r="DY36" s="104">
        <f t="shared" si="26"/>
        <v>1</v>
      </c>
      <c r="DZ36" s="104"/>
      <c r="EA36" s="104">
        <f t="shared" si="26"/>
        <v>0</v>
      </c>
      <c r="EB36" s="104"/>
      <c r="EC36" s="104">
        <f t="shared" si="26"/>
        <v>0</v>
      </c>
      <c r="ED36" s="104"/>
      <c r="EE36" s="104">
        <f t="shared" si="26"/>
        <v>0</v>
      </c>
      <c r="EF36" s="104"/>
      <c r="EG36" s="104">
        <f t="shared" si="26"/>
        <v>0</v>
      </c>
      <c r="EH36" s="104"/>
      <c r="EI36" s="104">
        <f t="shared" si="26"/>
        <v>0</v>
      </c>
      <c r="EJ36" s="104"/>
      <c r="EK36" s="104">
        <f t="shared" si="26"/>
        <v>0</v>
      </c>
      <c r="EL36" s="104"/>
      <c r="EM36" s="104">
        <f t="shared" si="26"/>
        <v>0</v>
      </c>
      <c r="EN36" s="104"/>
      <c r="EO36" s="104">
        <f t="shared" si="26"/>
        <v>0</v>
      </c>
      <c r="EP36" s="104"/>
      <c r="EQ36" s="104">
        <f t="shared" si="26"/>
        <v>1</v>
      </c>
      <c r="ER36" s="104"/>
      <c r="ES36" s="104">
        <f t="shared" si="26"/>
        <v>0</v>
      </c>
      <c r="ET36" s="104"/>
      <c r="EU36" s="104">
        <f t="shared" si="26"/>
        <v>0</v>
      </c>
      <c r="EV36" s="104"/>
      <c r="EW36" s="104">
        <f t="shared" si="26"/>
        <v>0</v>
      </c>
      <c r="EX36" s="104"/>
      <c r="EY36" s="104">
        <f t="shared" si="26"/>
        <v>1</v>
      </c>
      <c r="EZ36" s="104"/>
      <c r="FA36" s="104">
        <f t="shared" si="26"/>
        <v>1</v>
      </c>
      <c r="FB36" s="104"/>
      <c r="FC36" s="104">
        <f t="shared" si="26"/>
        <v>0</v>
      </c>
      <c r="FD36" s="104"/>
      <c r="FE36" s="104">
        <f t="shared" si="26"/>
        <v>0</v>
      </c>
      <c r="FF36" s="104"/>
      <c r="FG36" s="104">
        <f t="shared" si="26"/>
        <v>0</v>
      </c>
      <c r="FH36" s="104"/>
      <c r="FI36" s="104">
        <f t="shared" si="26"/>
        <v>0</v>
      </c>
      <c r="FJ36" s="104"/>
      <c r="FK36" s="104">
        <f t="shared" si="26"/>
        <v>0</v>
      </c>
      <c r="FL36" s="104"/>
      <c r="FM36" s="104">
        <f t="shared" si="26"/>
        <v>0</v>
      </c>
      <c r="FN36" s="104"/>
      <c r="FO36" s="104">
        <f t="shared" si="26"/>
        <v>1</v>
      </c>
      <c r="FP36" s="104"/>
      <c r="FQ36" s="104">
        <f t="shared" si="26"/>
        <v>0</v>
      </c>
      <c r="FR36" s="104"/>
      <c r="FS36" s="104">
        <f t="shared" si="26"/>
        <v>0</v>
      </c>
      <c r="FT36" s="104"/>
      <c r="FU36" s="104">
        <f t="shared" si="24"/>
        <v>0</v>
      </c>
      <c r="FV36" s="104"/>
      <c r="FW36" s="104">
        <f t="shared" si="24"/>
        <v>0</v>
      </c>
      <c r="FX36" s="104"/>
      <c r="FY36" s="104">
        <f t="shared" si="26"/>
        <v>0</v>
      </c>
      <c r="FZ36" s="104"/>
      <c r="GA36" s="104">
        <f t="shared" si="26"/>
        <v>1</v>
      </c>
      <c r="GB36" s="104"/>
      <c r="GC36" s="104">
        <f t="shared" si="26"/>
        <v>0</v>
      </c>
      <c r="GD36" s="104"/>
      <c r="GE36" s="104">
        <f t="shared" si="26"/>
        <v>0</v>
      </c>
      <c r="GF36" s="104"/>
      <c r="GG36" s="104">
        <f t="shared" si="23"/>
        <v>0</v>
      </c>
      <c r="GH36" s="104"/>
      <c r="GI36" s="104">
        <f t="shared" si="23"/>
        <v>0</v>
      </c>
      <c r="GJ36" s="104"/>
      <c r="GK36" s="104">
        <f t="shared" si="23"/>
        <v>0</v>
      </c>
      <c r="GL36" s="104"/>
      <c r="GM36" s="104">
        <f t="shared" si="23"/>
        <v>0</v>
      </c>
      <c r="GN36" s="104"/>
      <c r="GO36" s="104">
        <f t="shared" si="23"/>
        <v>0</v>
      </c>
      <c r="GP36" s="104"/>
      <c r="GQ36" s="104">
        <f t="shared" si="23"/>
        <v>0</v>
      </c>
      <c r="GR36" s="104"/>
      <c r="GS36" s="104">
        <f t="shared" si="23"/>
        <v>0</v>
      </c>
      <c r="GT36" s="104"/>
      <c r="GU36" s="104">
        <f t="shared" si="23"/>
        <v>0</v>
      </c>
      <c r="GV36" s="104"/>
      <c r="GW36" s="104">
        <f t="shared" si="23"/>
        <v>0</v>
      </c>
      <c r="GX36" s="104"/>
      <c r="GY36" s="104">
        <f t="shared" si="23"/>
        <v>0</v>
      </c>
      <c r="GZ36" s="104"/>
      <c r="HA36" s="104">
        <f t="shared" si="23"/>
        <v>0</v>
      </c>
      <c r="HB36" s="104"/>
      <c r="HC36" s="104">
        <f t="shared" si="23"/>
        <v>0</v>
      </c>
      <c r="HD36" s="104"/>
      <c r="HE36" s="104">
        <f t="shared" si="23"/>
        <v>0</v>
      </c>
      <c r="HF36" s="104"/>
      <c r="HG36" s="104">
        <f t="shared" si="23"/>
        <v>0</v>
      </c>
      <c r="HH36" s="104"/>
      <c r="HI36" s="104">
        <f t="shared" si="23"/>
        <v>0</v>
      </c>
      <c r="HJ36" s="104"/>
      <c r="HK36" s="104">
        <f t="shared" si="23"/>
        <v>0</v>
      </c>
      <c r="HL36" s="104"/>
      <c r="HM36" s="104">
        <f t="shared" si="23"/>
        <v>0</v>
      </c>
      <c r="HN36" s="104"/>
      <c r="HO36" s="104">
        <f t="shared" si="23"/>
        <v>0</v>
      </c>
    </row>
    <row r="37" spans="1:223">
      <c r="A37" s="271"/>
      <c r="B37" s="100">
        <v>5</v>
      </c>
      <c r="C37" s="23" t="s">
        <v>85</v>
      </c>
      <c r="D37" s="34">
        <f>NAUCZYCIELE!H33</f>
        <v>0</v>
      </c>
      <c r="E37" s="35"/>
      <c r="F37" s="34">
        <f>NAUCZYCIELE!J33</f>
        <v>46</v>
      </c>
      <c r="G37" s="35"/>
      <c r="H37" s="34">
        <f>NAUCZYCIELE!L33</f>
        <v>45</v>
      </c>
      <c r="I37" s="35" t="s">
        <v>373</v>
      </c>
      <c r="J37" s="34">
        <f>NAUCZYCIELE!N33</f>
        <v>56</v>
      </c>
      <c r="K37" s="35" t="s">
        <v>369</v>
      </c>
      <c r="L37" s="34" t="str">
        <f>NAUCZYCIELE!P33</f>
        <v>s</v>
      </c>
      <c r="M37" s="35"/>
      <c r="N37" s="34">
        <f>NAUCZYCIELE!R33</f>
        <v>54</v>
      </c>
      <c r="O37" s="35"/>
      <c r="P37" s="34">
        <f>NAUCZYCIELE!T33</f>
        <v>16</v>
      </c>
      <c r="Q37" s="35"/>
      <c r="R37" s="34">
        <f>NAUCZYCIELE!V33</f>
        <v>0</v>
      </c>
      <c r="S37" s="35"/>
      <c r="T37" s="34">
        <f>NAUCZYCIELE!X33</f>
        <v>0</v>
      </c>
      <c r="U37" s="35"/>
      <c r="V37" s="34">
        <f>NAUCZYCIELE!Z33</f>
        <v>0</v>
      </c>
      <c r="W37" s="35"/>
      <c r="X37" s="34">
        <f>NAUCZYCIELE!AB33</f>
        <v>47</v>
      </c>
      <c r="Y37" s="35"/>
      <c r="Z37" s="34">
        <f>NAUCZYCIELE!AD33</f>
        <v>0</v>
      </c>
      <c r="AA37" s="35"/>
      <c r="AB37" s="34">
        <f>NAUCZYCIELE!AF33</f>
        <v>53</v>
      </c>
      <c r="AC37" s="35"/>
      <c r="AD37" s="34">
        <f>NAUCZYCIELE!AH33</f>
        <v>28</v>
      </c>
      <c r="AE37" s="35"/>
      <c r="AF37" s="34">
        <f>NAUCZYCIELE!AJ33</f>
        <v>50</v>
      </c>
      <c r="AG37" s="35"/>
      <c r="AH37" s="34">
        <f>NAUCZYCIELE!AL33</f>
        <v>27</v>
      </c>
      <c r="AI37" s="35"/>
      <c r="AJ37" s="34">
        <f>NAUCZYCIELE!AN33</f>
        <v>0</v>
      </c>
      <c r="AK37" s="35"/>
      <c r="AL37" s="34">
        <f>NAUCZYCIELE!AP33</f>
        <v>25</v>
      </c>
      <c r="AM37" s="35" t="s">
        <v>368</v>
      </c>
      <c r="AN37" s="34">
        <f>NAUCZYCIELE!AR33</f>
        <v>14</v>
      </c>
      <c r="AO37" s="35" t="s">
        <v>151</v>
      </c>
      <c r="AP37" s="34">
        <f>NAUCZYCIELE!AT33</f>
        <v>0</v>
      </c>
      <c r="AQ37" s="35"/>
      <c r="AR37" s="34">
        <f>NAUCZYCIELE!AV33</f>
        <v>0</v>
      </c>
      <c r="AS37" s="35"/>
      <c r="AT37" s="34">
        <f>NAUCZYCIELE!AX33</f>
        <v>49</v>
      </c>
      <c r="AU37" s="35"/>
      <c r="AV37" s="34">
        <f>NAUCZYCIELE!AZ33</f>
        <v>0</v>
      </c>
      <c r="AW37" s="35" t="s">
        <v>370</v>
      </c>
      <c r="AX37" s="34">
        <f>NAUCZYCIELE!BB33</f>
        <v>0</v>
      </c>
      <c r="AY37" s="35" t="s">
        <v>367</v>
      </c>
      <c r="AZ37" s="34">
        <f>NAUCZYCIELE!BD33</f>
        <v>57</v>
      </c>
      <c r="BA37" s="35"/>
      <c r="BB37" s="34">
        <f>NAUCZYCIELE!BF33</f>
        <v>48</v>
      </c>
      <c r="BC37" s="35"/>
      <c r="BD37" s="34">
        <f>NAUCZYCIELE!BH33</f>
        <v>0</v>
      </c>
      <c r="BE37" s="35"/>
      <c r="BF37" s="34">
        <f>NAUCZYCIELE!BJ33</f>
        <v>8</v>
      </c>
      <c r="BG37" s="35"/>
      <c r="BH37" s="34" t="str">
        <f>NAUCZYCIELE!BL33</f>
        <v>s</v>
      </c>
      <c r="BI37" s="35"/>
      <c r="BJ37" s="34">
        <f>NAUCZYCIELE!BN33</f>
        <v>29</v>
      </c>
      <c r="BK37" s="35"/>
      <c r="BL37" s="34">
        <f>NAUCZYCIELE!BP33</f>
        <v>58</v>
      </c>
      <c r="BM37" s="35" t="s">
        <v>374</v>
      </c>
      <c r="BN37" s="34">
        <f>NAUCZYCIELE!BR33</f>
        <v>15</v>
      </c>
      <c r="BO37" s="35" t="s">
        <v>366</v>
      </c>
      <c r="BP37" s="34">
        <f>NAUCZYCIELE!BT33</f>
        <v>0</v>
      </c>
      <c r="BQ37" s="35"/>
      <c r="BR37" s="34">
        <f>NAUCZYCIELE!BV33</f>
        <v>19</v>
      </c>
      <c r="BS37" s="35"/>
      <c r="BT37" s="34">
        <f>NAUCZYCIELE!BX33</f>
        <v>0</v>
      </c>
      <c r="BU37" s="35"/>
      <c r="BV37" s="34">
        <f>NAUCZYCIELE!BZ33</f>
        <v>0</v>
      </c>
      <c r="BW37" s="35"/>
      <c r="BX37" s="34" t="str">
        <f>NAUCZYCIELE!CB33</f>
        <v>s</v>
      </c>
      <c r="BY37" s="35" t="s">
        <v>375</v>
      </c>
      <c r="BZ37" s="34">
        <f>NAUCZYCIELE!CD33</f>
        <v>0</v>
      </c>
      <c r="CA37" s="35"/>
      <c r="CB37" s="34">
        <f>NAUCZYCIELE!CF33</f>
        <v>0</v>
      </c>
      <c r="CC37" s="35"/>
      <c r="CD37" s="34">
        <f>NAUCZYCIELE!CH33</f>
        <v>0</v>
      </c>
      <c r="CE37" s="35"/>
      <c r="CF37" s="34">
        <f>NAUCZYCIELE!CJ33</f>
        <v>0</v>
      </c>
      <c r="CG37" s="35"/>
      <c r="CH37" s="34">
        <f>NAUCZYCIELE!CL33</f>
        <v>35</v>
      </c>
      <c r="CI37" s="35"/>
      <c r="CJ37" s="34">
        <f>NAUCZYCIELE!CN33</f>
        <v>0</v>
      </c>
      <c r="CK37" s="35"/>
      <c r="CL37" s="34">
        <f>NAUCZYCIELE!CP33</f>
        <v>0</v>
      </c>
      <c r="CM37" s="35"/>
      <c r="CN37" s="34">
        <f>NAUCZYCIELE!CR33</f>
        <v>0</v>
      </c>
      <c r="CO37" s="35"/>
      <c r="CP37" s="34">
        <f>NAUCZYCIELE!CT33</f>
        <v>0</v>
      </c>
      <c r="CQ37" s="35"/>
      <c r="CR37" s="34">
        <f>NAUCZYCIELE!CV33</f>
        <v>0</v>
      </c>
      <c r="CS37" s="35"/>
      <c r="CT37" s="34">
        <f>NAUCZYCIELE!CX33</f>
        <v>55</v>
      </c>
      <c r="CU37" s="35"/>
      <c r="CV37" s="34">
        <f>NAUCZYCIELE!CZ33</f>
        <v>0</v>
      </c>
      <c r="CW37" s="35"/>
      <c r="CX37" s="34">
        <f>NAUCZYCIELE!DB33</f>
        <v>0</v>
      </c>
      <c r="CY37" s="35"/>
      <c r="CZ37" s="95">
        <v>16</v>
      </c>
      <c r="DA37" s="96" t="str">
        <f t="shared" si="13"/>
        <v/>
      </c>
      <c r="DB37" s="150" t="str">
        <f>IFERROR(HLOOKUP(DB$52,$D37:$CY$52,$CZ37,FALSE),"")</f>
        <v>M.Trz</v>
      </c>
      <c r="DC37" s="106" t="str">
        <f>IFERROR(HLOOKUP(DC$52,$D37:$CY$52,$CZ37,FALSE),"")</f>
        <v>C.Mac</v>
      </c>
      <c r="DD37" s="104" t="str">
        <f>IFERROR(HLOOKUP(DD$52,$D37:$CY$52,$CZ37,FALSE),"")</f>
        <v>I.Lew</v>
      </c>
      <c r="DE37" s="105" t="str">
        <f>IFERROR(HLOOKUP(DE$52,$D37:$CY$52,$CZ37,FALSE),"")</f>
        <v>A.Mat</v>
      </c>
      <c r="DF37" s="104" t="str">
        <f>IFERROR(HLOOKUP(DF$52,$D37:$CY$52,$CZ37,FALSE),"")</f>
        <v>K.Bed</v>
      </c>
      <c r="DG37" s="105" t="str">
        <f>IFERROR(HLOOKUP(DG$52,$D37:$CY$52,$CZ37,FALSE),"")</f>
        <v>M.Maz</v>
      </c>
      <c r="DH37" s="104" t="str">
        <f>IFERROR(HLOOKUP(DH$52,$D37:$CY$52,$CZ37,FALSE),"")</f>
        <v>J.Bag</v>
      </c>
      <c r="DI37" s="105" t="str">
        <f>IFERROR(HLOOKUP(DI$52,$D37:$CY$52,$CZ37,FALSE),"")</f>
        <v>M.Sze</v>
      </c>
      <c r="DJ37" s="104" t="s">
        <v>372</v>
      </c>
      <c r="DK37" s="105" t="s">
        <v>372</v>
      </c>
      <c r="DL37" s="104" t="s">
        <v>372</v>
      </c>
      <c r="DM37" s="105" t="s">
        <v>372</v>
      </c>
      <c r="DN37" s="106" t="str">
        <f>IFERROR(HLOOKUP(DN$52,$D37:$CY$52,$CZ37,FALSE),"")</f>
        <v>J.Ban</v>
      </c>
      <c r="DO37" s="46">
        <v>1</v>
      </c>
      <c r="DP37" s="46">
        <f t="shared" si="9"/>
        <v>9</v>
      </c>
      <c r="DQ37" s="104">
        <f t="shared" si="25"/>
        <v>0</v>
      </c>
      <c r="DR37" s="104"/>
      <c r="DS37" s="104">
        <f t="shared" si="26"/>
        <v>0</v>
      </c>
      <c r="DT37" s="104"/>
      <c r="DU37" s="104">
        <f t="shared" si="26"/>
        <v>1</v>
      </c>
      <c r="DV37" s="104"/>
      <c r="DW37" s="104">
        <f t="shared" si="26"/>
        <v>1</v>
      </c>
      <c r="DX37" s="104"/>
      <c r="DY37" s="104">
        <f t="shared" si="26"/>
        <v>0</v>
      </c>
      <c r="DZ37" s="104"/>
      <c r="EA37" s="104">
        <f t="shared" si="26"/>
        <v>0</v>
      </c>
      <c r="EB37" s="104"/>
      <c r="EC37" s="104">
        <f t="shared" si="26"/>
        <v>0</v>
      </c>
      <c r="ED37" s="104"/>
      <c r="EE37" s="104">
        <f t="shared" si="26"/>
        <v>0</v>
      </c>
      <c r="EF37" s="104"/>
      <c r="EG37" s="104">
        <f t="shared" si="26"/>
        <v>0</v>
      </c>
      <c r="EH37" s="104"/>
      <c r="EI37" s="104">
        <f t="shared" si="26"/>
        <v>0</v>
      </c>
      <c r="EJ37" s="104"/>
      <c r="EK37" s="104">
        <f t="shared" si="26"/>
        <v>0</v>
      </c>
      <c r="EL37" s="104"/>
      <c r="EM37" s="104">
        <f t="shared" si="26"/>
        <v>0</v>
      </c>
      <c r="EN37" s="104"/>
      <c r="EO37" s="104">
        <f t="shared" si="26"/>
        <v>0</v>
      </c>
      <c r="EP37" s="104"/>
      <c r="EQ37" s="104">
        <f t="shared" si="26"/>
        <v>0</v>
      </c>
      <c r="ER37" s="104"/>
      <c r="ES37" s="104">
        <f t="shared" si="26"/>
        <v>0</v>
      </c>
      <c r="ET37" s="104"/>
      <c r="EU37" s="104">
        <f t="shared" si="26"/>
        <v>0</v>
      </c>
      <c r="EV37" s="104"/>
      <c r="EW37" s="104">
        <f t="shared" si="26"/>
        <v>0</v>
      </c>
      <c r="EX37" s="104"/>
      <c r="EY37" s="104">
        <f t="shared" si="26"/>
        <v>1</v>
      </c>
      <c r="EZ37" s="104"/>
      <c r="FA37" s="104">
        <f t="shared" si="26"/>
        <v>1</v>
      </c>
      <c r="FB37" s="104"/>
      <c r="FC37" s="104">
        <f t="shared" si="26"/>
        <v>0</v>
      </c>
      <c r="FD37" s="104"/>
      <c r="FE37" s="104">
        <f t="shared" si="26"/>
        <v>0</v>
      </c>
      <c r="FF37" s="104"/>
      <c r="FG37" s="104">
        <f t="shared" si="26"/>
        <v>0</v>
      </c>
      <c r="FH37" s="104"/>
      <c r="FI37" s="104">
        <f t="shared" si="26"/>
        <v>1</v>
      </c>
      <c r="FJ37" s="104"/>
      <c r="FK37" s="104">
        <f t="shared" si="26"/>
        <v>1</v>
      </c>
      <c r="FL37" s="104"/>
      <c r="FM37" s="104">
        <f t="shared" si="26"/>
        <v>0</v>
      </c>
      <c r="FN37" s="104"/>
      <c r="FO37" s="104">
        <f t="shared" si="26"/>
        <v>0</v>
      </c>
      <c r="FP37" s="104"/>
      <c r="FQ37" s="104">
        <f t="shared" si="26"/>
        <v>0</v>
      </c>
      <c r="FR37" s="104"/>
      <c r="FS37" s="104">
        <f t="shared" si="26"/>
        <v>0</v>
      </c>
      <c r="FT37" s="104"/>
      <c r="FU37" s="104">
        <f t="shared" si="24"/>
        <v>0</v>
      </c>
      <c r="FV37" s="104"/>
      <c r="FW37" s="104">
        <f t="shared" si="24"/>
        <v>0</v>
      </c>
      <c r="FX37" s="104"/>
      <c r="FY37" s="104">
        <f t="shared" si="26"/>
        <v>1</v>
      </c>
      <c r="FZ37" s="104"/>
      <c r="GA37" s="104">
        <f t="shared" si="26"/>
        <v>1</v>
      </c>
      <c r="GB37" s="104"/>
      <c r="GC37" s="104">
        <f t="shared" si="26"/>
        <v>0</v>
      </c>
      <c r="GD37" s="104"/>
      <c r="GE37" s="104">
        <f t="shared" si="26"/>
        <v>0</v>
      </c>
      <c r="GF37" s="104"/>
      <c r="GG37" s="104">
        <f t="shared" si="23"/>
        <v>0</v>
      </c>
      <c r="GH37" s="104"/>
      <c r="GI37" s="104">
        <f t="shared" si="23"/>
        <v>0</v>
      </c>
      <c r="GJ37" s="104"/>
      <c r="GK37" s="104">
        <f t="shared" si="23"/>
        <v>1</v>
      </c>
      <c r="GL37" s="104"/>
      <c r="GM37" s="104">
        <f t="shared" si="23"/>
        <v>0</v>
      </c>
      <c r="GN37" s="104"/>
      <c r="GO37" s="104">
        <f t="shared" si="23"/>
        <v>0</v>
      </c>
      <c r="GP37" s="104"/>
      <c r="GQ37" s="104">
        <f t="shared" si="23"/>
        <v>0</v>
      </c>
      <c r="GR37" s="104"/>
      <c r="GS37" s="104">
        <f t="shared" si="23"/>
        <v>0</v>
      </c>
      <c r="GT37" s="104"/>
      <c r="GU37" s="104">
        <f t="shared" si="23"/>
        <v>0</v>
      </c>
      <c r="GV37" s="104"/>
      <c r="GW37" s="104">
        <f t="shared" si="23"/>
        <v>0</v>
      </c>
      <c r="GX37" s="104"/>
      <c r="GY37" s="104">
        <f t="shared" si="23"/>
        <v>0</v>
      </c>
      <c r="GZ37" s="104"/>
      <c r="HA37" s="104">
        <f t="shared" si="23"/>
        <v>0</v>
      </c>
      <c r="HB37" s="104"/>
      <c r="HC37" s="104">
        <f t="shared" si="23"/>
        <v>0</v>
      </c>
      <c r="HD37" s="104"/>
      <c r="HE37" s="104">
        <f t="shared" si="23"/>
        <v>0</v>
      </c>
      <c r="HF37" s="104"/>
      <c r="HG37" s="104">
        <f t="shared" si="23"/>
        <v>0</v>
      </c>
      <c r="HH37" s="104"/>
      <c r="HI37" s="104">
        <f t="shared" si="23"/>
        <v>0</v>
      </c>
      <c r="HJ37" s="104"/>
      <c r="HK37" s="104">
        <f t="shared" si="23"/>
        <v>0</v>
      </c>
      <c r="HL37" s="104"/>
      <c r="HM37" s="104">
        <f t="shared" si="23"/>
        <v>0</v>
      </c>
      <c r="HN37" s="104"/>
      <c r="HO37" s="104">
        <f t="shared" si="23"/>
        <v>0</v>
      </c>
    </row>
    <row r="38" spans="1:223">
      <c r="A38" s="271"/>
      <c r="B38" s="100">
        <v>6</v>
      </c>
      <c r="C38" s="23" t="s">
        <v>91</v>
      </c>
      <c r="D38" s="34">
        <f>NAUCZYCIELE!H34</f>
        <v>0</v>
      </c>
      <c r="E38" s="35"/>
      <c r="F38" s="34">
        <f>NAUCZYCIELE!J34</f>
        <v>0</v>
      </c>
      <c r="G38" s="35"/>
      <c r="H38" s="34">
        <f>NAUCZYCIELE!L34</f>
        <v>28</v>
      </c>
      <c r="I38" s="35" t="s">
        <v>373</v>
      </c>
      <c r="J38" s="34">
        <f>NAUCZYCIELE!N34</f>
        <v>0</v>
      </c>
      <c r="K38" s="35" t="s">
        <v>375</v>
      </c>
      <c r="L38" s="34" t="str">
        <f>NAUCZYCIELE!P34</f>
        <v>s</v>
      </c>
      <c r="M38" s="35"/>
      <c r="N38" s="34">
        <f>NAUCZYCIELE!R34</f>
        <v>27</v>
      </c>
      <c r="O38" s="35"/>
      <c r="P38" s="34">
        <f>NAUCZYCIELE!T34</f>
        <v>15</v>
      </c>
      <c r="Q38" s="35" t="s">
        <v>366</v>
      </c>
      <c r="R38" s="34">
        <f>NAUCZYCIELE!V34</f>
        <v>35</v>
      </c>
      <c r="S38" s="35" t="s">
        <v>368</v>
      </c>
      <c r="T38" s="34">
        <f>NAUCZYCIELE!X34</f>
        <v>46</v>
      </c>
      <c r="U38" s="35"/>
      <c r="V38" s="34">
        <f>NAUCZYCIELE!Z34</f>
        <v>0</v>
      </c>
      <c r="W38" s="35"/>
      <c r="X38" s="34">
        <f>NAUCZYCIELE!AB34</f>
        <v>0</v>
      </c>
      <c r="Y38" s="35"/>
      <c r="Z38" s="34">
        <f>NAUCZYCIELE!AD34</f>
        <v>0</v>
      </c>
      <c r="AA38" s="35"/>
      <c r="AB38" s="34">
        <f>NAUCZYCIELE!AF34</f>
        <v>0</v>
      </c>
      <c r="AC38" s="35"/>
      <c r="AD38" s="34">
        <f>NAUCZYCIELE!AH34</f>
        <v>0</v>
      </c>
      <c r="AE38" s="35"/>
      <c r="AF38" s="34">
        <f>NAUCZYCIELE!AJ34</f>
        <v>19</v>
      </c>
      <c r="AG38" s="35" t="s">
        <v>151</v>
      </c>
      <c r="AH38" s="34">
        <f>NAUCZYCIELE!AL34</f>
        <v>45</v>
      </c>
      <c r="AI38" s="35"/>
      <c r="AJ38" s="34">
        <f>NAUCZYCIELE!AN34</f>
        <v>53</v>
      </c>
      <c r="AK38" s="35" t="s">
        <v>369</v>
      </c>
      <c r="AL38" s="34">
        <f>NAUCZYCIELE!AP34</f>
        <v>25</v>
      </c>
      <c r="AM38" s="35"/>
      <c r="AN38" s="34">
        <f>NAUCZYCIELE!AR34</f>
        <v>14</v>
      </c>
      <c r="AO38" s="35"/>
      <c r="AP38" s="34">
        <f>NAUCZYCIELE!AT34</f>
        <v>0</v>
      </c>
      <c r="AQ38" s="35"/>
      <c r="AR38" s="34">
        <f>NAUCZYCIELE!AV34</f>
        <v>56</v>
      </c>
      <c r="AS38" s="35"/>
      <c r="AT38" s="34">
        <f>NAUCZYCIELE!AX34</f>
        <v>49</v>
      </c>
      <c r="AU38" s="35"/>
      <c r="AV38" s="34">
        <f>NAUCZYCIELE!AZ34</f>
        <v>55</v>
      </c>
      <c r="AW38" s="35" t="s">
        <v>370</v>
      </c>
      <c r="AX38" s="34">
        <f>NAUCZYCIELE!BB34</f>
        <v>0</v>
      </c>
      <c r="AY38" s="35" t="s">
        <v>367</v>
      </c>
      <c r="AZ38" s="34">
        <f>NAUCZYCIELE!BD34</f>
        <v>57</v>
      </c>
      <c r="BA38" s="35"/>
      <c r="BB38" s="34">
        <f>NAUCZYCIELE!BF34</f>
        <v>16</v>
      </c>
      <c r="BC38" s="35"/>
      <c r="BD38" s="34">
        <f>NAUCZYCIELE!BH34</f>
        <v>0</v>
      </c>
      <c r="BE38" s="35"/>
      <c r="BF38" s="34">
        <f>NAUCZYCIELE!BJ34</f>
        <v>8</v>
      </c>
      <c r="BG38" s="35"/>
      <c r="BH38" s="34" t="str">
        <f>NAUCZYCIELE!BL34</f>
        <v>s</v>
      </c>
      <c r="BI38" s="35"/>
      <c r="BJ38" s="34">
        <f>NAUCZYCIELE!BN34</f>
        <v>29</v>
      </c>
      <c r="BK38" s="35"/>
      <c r="BL38" s="34">
        <f>NAUCZYCIELE!BP34</f>
        <v>58</v>
      </c>
      <c r="BM38" s="35" t="s">
        <v>374</v>
      </c>
      <c r="BN38" s="34">
        <f>NAUCZYCIELE!BR34</f>
        <v>0</v>
      </c>
      <c r="BO38" s="35"/>
      <c r="BP38" s="34">
        <f>NAUCZYCIELE!BT34</f>
        <v>0</v>
      </c>
      <c r="BQ38" s="35"/>
      <c r="BR38" s="34">
        <f>NAUCZYCIELE!BV34</f>
        <v>47</v>
      </c>
      <c r="BS38" s="35"/>
      <c r="BT38" s="34">
        <f>NAUCZYCIELE!BX34</f>
        <v>54</v>
      </c>
      <c r="BU38" s="35"/>
      <c r="BV38" s="34">
        <f>NAUCZYCIELE!BZ34</f>
        <v>0</v>
      </c>
      <c r="BW38" s="35"/>
      <c r="BX38" s="34" t="str">
        <f>NAUCZYCIELE!CB34</f>
        <v>s</v>
      </c>
      <c r="BY38" s="35"/>
      <c r="BZ38" s="34">
        <f>NAUCZYCIELE!CD34</f>
        <v>50</v>
      </c>
      <c r="CA38" s="35"/>
      <c r="CB38" s="34">
        <f>NAUCZYCIELE!CF34</f>
        <v>0</v>
      </c>
      <c r="CC38" s="35"/>
      <c r="CD38" s="34">
        <f>NAUCZYCIELE!CH34</f>
        <v>48</v>
      </c>
      <c r="CE38" s="35"/>
      <c r="CF38" s="34">
        <f>NAUCZYCIELE!CJ34</f>
        <v>0</v>
      </c>
      <c r="CG38" s="35"/>
      <c r="CH38" s="34">
        <f>NAUCZYCIELE!CL34</f>
        <v>0</v>
      </c>
      <c r="CI38" s="35"/>
      <c r="CJ38" s="34">
        <f>NAUCZYCIELE!CN34</f>
        <v>0</v>
      </c>
      <c r="CK38" s="35"/>
      <c r="CL38" s="34">
        <f>NAUCZYCIELE!CP34</f>
        <v>0</v>
      </c>
      <c r="CM38" s="35"/>
      <c r="CN38" s="34">
        <f>NAUCZYCIELE!CR34</f>
        <v>0</v>
      </c>
      <c r="CO38" s="35"/>
      <c r="CP38" s="34">
        <f>NAUCZYCIELE!CT34</f>
        <v>0</v>
      </c>
      <c r="CQ38" s="35"/>
      <c r="CR38" s="34">
        <f>NAUCZYCIELE!CV34</f>
        <v>0</v>
      </c>
      <c r="CS38" s="35"/>
      <c r="CT38" s="34">
        <f>NAUCZYCIELE!CX34</f>
        <v>0</v>
      </c>
      <c r="CU38" s="35"/>
      <c r="CV38" s="34">
        <f>NAUCZYCIELE!CZ34</f>
        <v>0</v>
      </c>
      <c r="CW38" s="35"/>
      <c r="CX38" s="34">
        <f>NAUCZYCIELE!DB34</f>
        <v>0</v>
      </c>
      <c r="CY38" s="35"/>
      <c r="CZ38" s="95">
        <v>15</v>
      </c>
      <c r="DA38" s="96" t="str">
        <f t="shared" si="13"/>
        <v/>
      </c>
      <c r="DB38" s="150" t="str">
        <f>IFERROR(HLOOKUP(DB$52,$D38:$CY$52,$CZ38,FALSE),"")</f>
        <v>M.Cer</v>
      </c>
      <c r="DC38" s="106" t="str">
        <f>IFERROR(HLOOKUP(DC$52,$D38:$CY$52,$CZ38,FALSE),"")</f>
        <v>M.Kop</v>
      </c>
      <c r="DD38" s="104" t="str">
        <f>IFERROR(HLOOKUP(DD$52,$D38:$CY$52,$CZ38,FALSE),"")</f>
        <v>B.Czy</v>
      </c>
      <c r="DE38" s="105" t="str">
        <f>IFERROR(HLOOKUP(DE$52,$D38:$CY$52,$CZ38,FALSE),"")</f>
        <v>A.Mat</v>
      </c>
      <c r="DF38" s="104" t="str">
        <f>IFERROR(HLOOKUP(DF$52,$D38:$CY$52,$CZ38,FALSE),"")</f>
        <v>D.Kul</v>
      </c>
      <c r="DG38" s="105" t="str">
        <f>IFERROR(HLOOKUP(DG$52,$D38:$CY$52,$CZ38,FALSE),"")</f>
        <v>M.Maz</v>
      </c>
      <c r="DH38" s="104" t="str">
        <f>IFERROR(HLOOKUP(DH$52,$D38:$CY$52,$CZ38,FALSE),"")</f>
        <v>J.Bag</v>
      </c>
      <c r="DI38" s="105" t="str">
        <f>IFERROR(HLOOKUP(DI$52,$D38:$CY$52,$CZ38,FALSE),"")</f>
        <v>M.Sze</v>
      </c>
      <c r="DJ38" s="104" t="s">
        <v>372</v>
      </c>
      <c r="DK38" s="105" t="s">
        <v>372</v>
      </c>
      <c r="DL38" s="104" t="s">
        <v>372</v>
      </c>
      <c r="DM38" s="105" t="s">
        <v>372</v>
      </c>
      <c r="DN38" s="106" t="str">
        <f>IFERROR(HLOOKUP(DN$52,$D38:$CY$52,$CZ38,FALSE),"")</f>
        <v>K.Bed</v>
      </c>
      <c r="DO38" s="46">
        <v>2</v>
      </c>
      <c r="DP38" s="46">
        <f t="shared" si="9"/>
        <v>18</v>
      </c>
      <c r="DQ38" s="104">
        <f t="shared" si="25"/>
        <v>0</v>
      </c>
      <c r="DR38" s="104"/>
      <c r="DS38" s="104">
        <f t="shared" si="26"/>
        <v>0</v>
      </c>
      <c r="DT38" s="104"/>
      <c r="DU38" s="104">
        <f t="shared" si="26"/>
        <v>2</v>
      </c>
      <c r="DV38" s="104"/>
      <c r="DW38" s="104">
        <f t="shared" si="26"/>
        <v>2</v>
      </c>
      <c r="DX38" s="104"/>
      <c r="DY38" s="104">
        <f t="shared" si="26"/>
        <v>0</v>
      </c>
      <c r="DZ38" s="104"/>
      <c r="EA38" s="104">
        <f t="shared" si="26"/>
        <v>0</v>
      </c>
      <c r="EB38" s="104"/>
      <c r="EC38" s="104">
        <f t="shared" si="26"/>
        <v>2</v>
      </c>
      <c r="ED38" s="104"/>
      <c r="EE38" s="104">
        <f t="shared" si="26"/>
        <v>2</v>
      </c>
      <c r="EF38" s="104"/>
      <c r="EG38" s="104">
        <f t="shared" si="26"/>
        <v>0</v>
      </c>
      <c r="EH38" s="104"/>
      <c r="EI38" s="104">
        <f t="shared" si="26"/>
        <v>0</v>
      </c>
      <c r="EJ38" s="104"/>
      <c r="EK38" s="104">
        <f t="shared" si="26"/>
        <v>0</v>
      </c>
      <c r="EL38" s="104"/>
      <c r="EM38" s="104">
        <f t="shared" si="26"/>
        <v>0</v>
      </c>
      <c r="EN38" s="104"/>
      <c r="EO38" s="104">
        <f t="shared" si="26"/>
        <v>0</v>
      </c>
      <c r="EP38" s="104"/>
      <c r="EQ38" s="104">
        <f t="shared" si="26"/>
        <v>0</v>
      </c>
      <c r="ER38" s="104"/>
      <c r="ES38" s="104">
        <f t="shared" si="26"/>
        <v>2</v>
      </c>
      <c r="ET38" s="104"/>
      <c r="EU38" s="104">
        <f t="shared" si="26"/>
        <v>0</v>
      </c>
      <c r="EV38" s="104"/>
      <c r="EW38" s="104">
        <f t="shared" si="26"/>
        <v>2</v>
      </c>
      <c r="EX38" s="104"/>
      <c r="EY38" s="104">
        <f t="shared" si="26"/>
        <v>0</v>
      </c>
      <c r="EZ38" s="104"/>
      <c r="FA38" s="104">
        <f t="shared" si="26"/>
        <v>0</v>
      </c>
      <c r="FB38" s="104"/>
      <c r="FC38" s="104">
        <f t="shared" si="26"/>
        <v>0</v>
      </c>
      <c r="FD38" s="104"/>
      <c r="FE38" s="104">
        <f t="shared" si="26"/>
        <v>0</v>
      </c>
      <c r="FF38" s="104"/>
      <c r="FG38" s="104">
        <f t="shared" si="26"/>
        <v>0</v>
      </c>
      <c r="FH38" s="104"/>
      <c r="FI38" s="104">
        <f t="shared" si="26"/>
        <v>2</v>
      </c>
      <c r="FJ38" s="104"/>
      <c r="FK38" s="104">
        <f t="shared" si="26"/>
        <v>2</v>
      </c>
      <c r="FL38" s="104"/>
      <c r="FM38" s="104">
        <f t="shared" si="26"/>
        <v>0</v>
      </c>
      <c r="FN38" s="104"/>
      <c r="FO38" s="104">
        <f t="shared" si="26"/>
        <v>0</v>
      </c>
      <c r="FP38" s="104"/>
      <c r="FQ38" s="104">
        <f t="shared" si="26"/>
        <v>0</v>
      </c>
      <c r="FR38" s="104"/>
      <c r="FS38" s="104">
        <f t="shared" si="26"/>
        <v>0</v>
      </c>
      <c r="FT38" s="104"/>
      <c r="FU38" s="104">
        <f t="shared" si="24"/>
        <v>0</v>
      </c>
      <c r="FV38" s="104"/>
      <c r="FW38" s="104">
        <f t="shared" si="24"/>
        <v>0</v>
      </c>
      <c r="FX38" s="104"/>
      <c r="FY38" s="104">
        <f t="shared" si="26"/>
        <v>2</v>
      </c>
      <c r="FZ38" s="104"/>
      <c r="GA38" s="104">
        <f t="shared" si="26"/>
        <v>0</v>
      </c>
      <c r="GB38" s="104"/>
      <c r="GC38" s="104">
        <f t="shared" si="26"/>
        <v>0</v>
      </c>
      <c r="GD38" s="104"/>
      <c r="GE38" s="104">
        <f t="shared" si="26"/>
        <v>0</v>
      </c>
      <c r="GF38" s="104"/>
      <c r="GG38" s="104">
        <f t="shared" si="23"/>
        <v>0</v>
      </c>
      <c r="GH38" s="104"/>
      <c r="GI38" s="104">
        <f t="shared" si="23"/>
        <v>0</v>
      </c>
      <c r="GJ38" s="104"/>
      <c r="GK38" s="104">
        <f t="shared" si="23"/>
        <v>0</v>
      </c>
      <c r="GL38" s="104"/>
      <c r="GM38" s="104">
        <f t="shared" si="23"/>
        <v>0</v>
      </c>
      <c r="GN38" s="104"/>
      <c r="GO38" s="104">
        <f t="shared" si="23"/>
        <v>0</v>
      </c>
      <c r="GP38" s="104"/>
      <c r="GQ38" s="104">
        <f t="shared" si="23"/>
        <v>0</v>
      </c>
      <c r="GR38" s="104"/>
      <c r="GS38" s="104">
        <f t="shared" si="23"/>
        <v>0</v>
      </c>
      <c r="GT38" s="104"/>
      <c r="GU38" s="104">
        <f t="shared" si="23"/>
        <v>0</v>
      </c>
      <c r="GV38" s="104"/>
      <c r="GW38" s="104">
        <f t="shared" si="23"/>
        <v>0</v>
      </c>
      <c r="GX38" s="104"/>
      <c r="GY38" s="104">
        <f t="shared" si="23"/>
        <v>0</v>
      </c>
      <c r="GZ38" s="104"/>
      <c r="HA38" s="104">
        <f t="shared" si="23"/>
        <v>0</v>
      </c>
      <c r="HB38" s="104"/>
      <c r="HC38" s="104">
        <f t="shared" si="23"/>
        <v>0</v>
      </c>
      <c r="HD38" s="104"/>
      <c r="HE38" s="104">
        <f t="shared" si="23"/>
        <v>0</v>
      </c>
      <c r="HF38" s="104"/>
      <c r="HG38" s="104">
        <f t="shared" si="23"/>
        <v>0</v>
      </c>
      <c r="HH38" s="104"/>
      <c r="HI38" s="104">
        <f t="shared" si="23"/>
        <v>0</v>
      </c>
      <c r="HJ38" s="104"/>
      <c r="HK38" s="104">
        <f t="shared" si="23"/>
        <v>0</v>
      </c>
      <c r="HL38" s="104"/>
      <c r="HM38" s="104">
        <f t="shared" si="23"/>
        <v>0</v>
      </c>
      <c r="HN38" s="104"/>
      <c r="HO38" s="104">
        <f t="shared" si="23"/>
        <v>0</v>
      </c>
    </row>
    <row r="39" spans="1:223">
      <c r="A39" s="271"/>
      <c r="B39" s="100">
        <v>7</v>
      </c>
      <c r="C39" s="23" t="s">
        <v>97</v>
      </c>
      <c r="D39" s="34">
        <f>NAUCZYCIELE!H35</f>
        <v>0</v>
      </c>
      <c r="E39" s="35"/>
      <c r="F39" s="34">
        <f>NAUCZYCIELE!J35</f>
        <v>0</v>
      </c>
      <c r="G39" s="35"/>
      <c r="H39" s="34">
        <f>NAUCZYCIELE!L35</f>
        <v>27</v>
      </c>
      <c r="I39" s="35" t="s">
        <v>373</v>
      </c>
      <c r="J39" s="34" t="str">
        <f>NAUCZYCIELE!N35</f>
        <v>s</v>
      </c>
      <c r="K39" s="35" t="s">
        <v>375</v>
      </c>
      <c r="L39" s="34">
        <f>NAUCZYCIELE!P35</f>
        <v>0</v>
      </c>
      <c r="M39" s="35"/>
      <c r="N39" s="34">
        <f>NAUCZYCIELE!R35</f>
        <v>29</v>
      </c>
      <c r="O39" s="35"/>
      <c r="P39" s="34">
        <f>NAUCZYCIELE!T35</f>
        <v>0</v>
      </c>
      <c r="Q39" s="35"/>
      <c r="R39" s="34">
        <f>NAUCZYCIELE!V35</f>
        <v>35</v>
      </c>
      <c r="S39" s="35" t="s">
        <v>368</v>
      </c>
      <c r="T39" s="34">
        <f>NAUCZYCIELE!X35</f>
        <v>46</v>
      </c>
      <c r="U39" s="35"/>
      <c r="V39" s="34">
        <f>NAUCZYCIELE!Z35</f>
        <v>0</v>
      </c>
      <c r="W39" s="35"/>
      <c r="X39" s="34">
        <f>NAUCZYCIELE!AB35</f>
        <v>28</v>
      </c>
      <c r="Y39" s="35" t="s">
        <v>367</v>
      </c>
      <c r="Z39" s="34">
        <f>NAUCZYCIELE!AD35</f>
        <v>0</v>
      </c>
      <c r="AA39" s="35"/>
      <c r="AB39" s="34">
        <f>NAUCZYCIELE!AF35</f>
        <v>0</v>
      </c>
      <c r="AC39" s="35"/>
      <c r="AD39" s="34">
        <f>NAUCZYCIELE!AH35</f>
        <v>0</v>
      </c>
      <c r="AE39" s="35"/>
      <c r="AF39" s="34">
        <f>NAUCZYCIELE!AJ35</f>
        <v>19</v>
      </c>
      <c r="AG39" s="35" t="s">
        <v>151</v>
      </c>
      <c r="AH39" s="34">
        <f>NAUCZYCIELE!AL35</f>
        <v>0</v>
      </c>
      <c r="AI39" s="35"/>
      <c r="AJ39" s="34">
        <f>NAUCZYCIELE!AN35</f>
        <v>53</v>
      </c>
      <c r="AK39" s="35" t="s">
        <v>369</v>
      </c>
      <c r="AL39" s="34">
        <f>NAUCZYCIELE!AP35</f>
        <v>0</v>
      </c>
      <c r="AM39" s="35"/>
      <c r="AN39" s="34">
        <f>NAUCZYCIELE!AR35</f>
        <v>25</v>
      </c>
      <c r="AO39" s="35"/>
      <c r="AP39" s="34">
        <f>NAUCZYCIELE!AT35</f>
        <v>58</v>
      </c>
      <c r="AQ39" s="35"/>
      <c r="AR39" s="34">
        <f>NAUCZYCIELE!AV35</f>
        <v>56</v>
      </c>
      <c r="AS39" s="35"/>
      <c r="AT39" s="34">
        <f>NAUCZYCIELE!AX35</f>
        <v>49</v>
      </c>
      <c r="AU39" s="35"/>
      <c r="AV39" s="34">
        <f>NAUCZYCIELE!AZ35</f>
        <v>0</v>
      </c>
      <c r="AW39" s="35"/>
      <c r="AX39" s="34">
        <f>NAUCZYCIELE!BB35</f>
        <v>14</v>
      </c>
      <c r="AY39" s="35"/>
      <c r="AZ39" s="34">
        <f>NAUCZYCIELE!BD35</f>
        <v>57</v>
      </c>
      <c r="BA39" s="35"/>
      <c r="BB39" s="34">
        <f>NAUCZYCIELE!BF35</f>
        <v>16</v>
      </c>
      <c r="BC39" s="35"/>
      <c r="BD39" s="34">
        <f>NAUCZYCIELE!BH35</f>
        <v>0</v>
      </c>
      <c r="BE39" s="35"/>
      <c r="BF39" s="34">
        <f>NAUCZYCIELE!BJ35</f>
        <v>0</v>
      </c>
      <c r="BG39" s="35"/>
      <c r="BH39" s="34" t="str">
        <f>NAUCZYCIELE!BL35</f>
        <v>s</v>
      </c>
      <c r="BI39" s="35" t="s">
        <v>370</v>
      </c>
      <c r="BJ39" s="34">
        <f>NAUCZYCIELE!BN35</f>
        <v>15</v>
      </c>
      <c r="BK39" s="35"/>
      <c r="BL39" s="34">
        <f>NAUCZYCIELE!BP35</f>
        <v>55</v>
      </c>
      <c r="BM39" s="35" t="s">
        <v>374</v>
      </c>
      <c r="BN39" s="34">
        <f>NAUCZYCIELE!BR35</f>
        <v>48</v>
      </c>
      <c r="BO39" s="35"/>
      <c r="BP39" s="34">
        <f>NAUCZYCIELE!BT35</f>
        <v>0</v>
      </c>
      <c r="BQ39" s="35"/>
      <c r="BR39" s="34">
        <f>NAUCZYCIELE!BV35</f>
        <v>45</v>
      </c>
      <c r="BS39" s="35"/>
      <c r="BT39" s="34">
        <f>NAUCZYCIELE!BX35</f>
        <v>54</v>
      </c>
      <c r="BU39" s="35"/>
      <c r="BV39" s="34">
        <f>NAUCZYCIELE!BZ35</f>
        <v>0</v>
      </c>
      <c r="BW39" s="35"/>
      <c r="BX39" s="34" t="str">
        <f>NAUCZYCIELE!CB35</f>
        <v>s</v>
      </c>
      <c r="BY39" s="35"/>
      <c r="BZ39" s="34">
        <f>NAUCZYCIELE!CD35</f>
        <v>50</v>
      </c>
      <c r="CA39" s="35"/>
      <c r="CB39" s="34">
        <f>NAUCZYCIELE!CF35</f>
        <v>0</v>
      </c>
      <c r="CC39" s="35"/>
      <c r="CD39" s="34">
        <f>NAUCZYCIELE!CH35</f>
        <v>8</v>
      </c>
      <c r="CE39" s="35"/>
      <c r="CF39" s="34">
        <f>NAUCZYCIELE!CJ35</f>
        <v>0</v>
      </c>
      <c r="CG39" s="35"/>
      <c r="CH39" s="34">
        <f>NAUCZYCIELE!CL35</f>
        <v>0</v>
      </c>
      <c r="CI39" s="35"/>
      <c r="CJ39" s="34">
        <f>NAUCZYCIELE!CN35</f>
        <v>0</v>
      </c>
      <c r="CK39" s="35"/>
      <c r="CL39" s="34">
        <f>NAUCZYCIELE!CP35</f>
        <v>0</v>
      </c>
      <c r="CM39" s="35"/>
      <c r="CN39" s="34">
        <f>NAUCZYCIELE!CR35</f>
        <v>0</v>
      </c>
      <c r="CO39" s="35"/>
      <c r="CP39" s="34">
        <f>NAUCZYCIELE!CT35</f>
        <v>0</v>
      </c>
      <c r="CQ39" s="35" t="s">
        <v>366</v>
      </c>
      <c r="CR39" s="34">
        <f>NAUCZYCIELE!CV35</f>
        <v>0</v>
      </c>
      <c r="CS39" s="35"/>
      <c r="CT39" s="34">
        <f>NAUCZYCIELE!CX35</f>
        <v>0</v>
      </c>
      <c r="CU39" s="35"/>
      <c r="CV39" s="34">
        <f>NAUCZYCIELE!CZ35</f>
        <v>0</v>
      </c>
      <c r="CW39" s="35"/>
      <c r="CX39" s="34">
        <f>NAUCZYCIELE!DB35</f>
        <v>0</v>
      </c>
      <c r="CY39" s="35"/>
      <c r="CZ39" s="95">
        <v>14</v>
      </c>
      <c r="DA39" s="96" t="str">
        <f t="shared" si="13"/>
        <v/>
      </c>
      <c r="DB39" s="150" t="str">
        <f>IFERROR(HLOOKUP(DB$52,$D39:$CY$52,$CZ39,FALSE),"")</f>
        <v>M.Mro</v>
      </c>
      <c r="DC39" s="106" t="str">
        <f>IFERROR(HLOOKUP(DC$52,$D39:$CY$52,$CZ39,FALSE),"")</f>
        <v>M.Kop</v>
      </c>
      <c r="DD39" s="104" t="str">
        <f>IFERROR(HLOOKUP(DD$52,$D39:$CY$52,$CZ39,FALSE),"")</f>
        <v>B.Czy</v>
      </c>
      <c r="DE39" s="105" t="str">
        <f>IFERROR(HLOOKUP(DE$52,$D39:$CY$52,$CZ39,FALSE),"")</f>
        <v>A.Str</v>
      </c>
      <c r="DF39" s="104" t="str">
        <f>IFERROR(HLOOKUP(DF$52,$D39:$CY$52,$CZ39,FALSE),"")</f>
        <v>D.Kul</v>
      </c>
      <c r="DG39" s="105" t="str">
        <f>IFERROR(HLOOKUP(DG$52,$D39:$CY$52,$CZ39,FALSE),"")</f>
        <v>A.Grz</v>
      </c>
      <c r="DH39" s="104" t="str">
        <f>IFERROR(HLOOKUP(DH$52,$D39:$CY$52,$CZ39,FALSE),"")</f>
        <v>J.Bag</v>
      </c>
      <c r="DI39" s="105" t="str">
        <f>IFERROR(HLOOKUP(DI$52,$D39:$CY$52,$CZ39,FALSE),"")</f>
        <v>M.Sze</v>
      </c>
      <c r="DJ39" s="104" t="s">
        <v>372</v>
      </c>
      <c r="DK39" s="105" t="s">
        <v>372</v>
      </c>
      <c r="DL39" s="104" t="s">
        <v>372</v>
      </c>
      <c r="DM39" s="105" t="s">
        <v>372</v>
      </c>
      <c r="DN39" s="106" t="str">
        <f>IFERROR(HLOOKUP(DN$52,$D39:$CY$52,$CZ39,FALSE),"")</f>
        <v>K.Bed</v>
      </c>
      <c r="DO39" s="46">
        <v>1</v>
      </c>
      <c r="DP39" s="46">
        <f t="shared" si="9"/>
        <v>9</v>
      </c>
      <c r="DQ39" s="104">
        <f t="shared" si="25"/>
        <v>0</v>
      </c>
      <c r="DR39" s="104"/>
      <c r="DS39" s="104">
        <f t="shared" si="26"/>
        <v>0</v>
      </c>
      <c r="DT39" s="104"/>
      <c r="DU39" s="104">
        <f t="shared" si="26"/>
        <v>1</v>
      </c>
      <c r="DV39" s="104"/>
      <c r="DW39" s="104">
        <f t="shared" si="26"/>
        <v>1</v>
      </c>
      <c r="DX39" s="104"/>
      <c r="DY39" s="104">
        <f t="shared" si="26"/>
        <v>0</v>
      </c>
      <c r="DZ39" s="104"/>
      <c r="EA39" s="104">
        <f t="shared" si="26"/>
        <v>0</v>
      </c>
      <c r="EB39" s="104"/>
      <c r="EC39" s="104">
        <f t="shared" si="26"/>
        <v>0</v>
      </c>
      <c r="ED39" s="104"/>
      <c r="EE39" s="104">
        <f t="shared" si="26"/>
        <v>1</v>
      </c>
      <c r="EF39" s="104"/>
      <c r="EG39" s="104">
        <f t="shared" si="26"/>
        <v>0</v>
      </c>
      <c r="EH39" s="104"/>
      <c r="EI39" s="104">
        <f t="shared" si="26"/>
        <v>0</v>
      </c>
      <c r="EJ39" s="104"/>
      <c r="EK39" s="104">
        <f t="shared" si="26"/>
        <v>1</v>
      </c>
      <c r="EL39" s="104"/>
      <c r="EM39" s="104">
        <f t="shared" si="26"/>
        <v>0</v>
      </c>
      <c r="EN39" s="104"/>
      <c r="EO39" s="104">
        <f t="shared" si="26"/>
        <v>0</v>
      </c>
      <c r="EP39" s="104"/>
      <c r="EQ39" s="104">
        <f t="shared" si="26"/>
        <v>0</v>
      </c>
      <c r="ER39" s="104"/>
      <c r="ES39" s="104">
        <f t="shared" si="26"/>
        <v>1</v>
      </c>
      <c r="ET39" s="104"/>
      <c r="EU39" s="104">
        <f t="shared" si="26"/>
        <v>0</v>
      </c>
      <c r="EV39" s="104"/>
      <c r="EW39" s="104">
        <f t="shared" si="26"/>
        <v>1</v>
      </c>
      <c r="EX39" s="104"/>
      <c r="EY39" s="104">
        <f t="shared" si="26"/>
        <v>0</v>
      </c>
      <c r="EZ39" s="104"/>
      <c r="FA39" s="104">
        <f t="shared" si="26"/>
        <v>0</v>
      </c>
      <c r="FB39" s="104"/>
      <c r="FC39" s="104">
        <f t="shared" si="26"/>
        <v>0</v>
      </c>
      <c r="FD39" s="104"/>
      <c r="FE39" s="104">
        <f t="shared" si="26"/>
        <v>0</v>
      </c>
      <c r="FF39" s="104"/>
      <c r="FG39" s="104">
        <f t="shared" si="26"/>
        <v>0</v>
      </c>
      <c r="FH39" s="104"/>
      <c r="FI39" s="104">
        <f t="shared" si="26"/>
        <v>0</v>
      </c>
      <c r="FJ39" s="104"/>
      <c r="FK39" s="104">
        <f t="shared" si="26"/>
        <v>0</v>
      </c>
      <c r="FL39" s="104"/>
      <c r="FM39" s="104">
        <f t="shared" si="26"/>
        <v>0</v>
      </c>
      <c r="FN39" s="104"/>
      <c r="FO39" s="104">
        <f t="shared" si="26"/>
        <v>0</v>
      </c>
      <c r="FP39" s="104"/>
      <c r="FQ39" s="104">
        <f t="shared" si="26"/>
        <v>0</v>
      </c>
      <c r="FR39" s="104"/>
      <c r="FS39" s="104">
        <f t="shared" si="26"/>
        <v>0</v>
      </c>
      <c r="FT39" s="104"/>
      <c r="FU39" s="104">
        <f t="shared" si="24"/>
        <v>1</v>
      </c>
      <c r="FV39" s="104"/>
      <c r="FW39" s="104">
        <f t="shared" si="24"/>
        <v>0</v>
      </c>
      <c r="FX39" s="104"/>
      <c r="FY39" s="104">
        <f t="shared" si="26"/>
        <v>1</v>
      </c>
      <c r="FZ39" s="104"/>
      <c r="GA39" s="104">
        <f t="shared" si="26"/>
        <v>0</v>
      </c>
      <c r="GB39" s="104"/>
      <c r="GC39" s="104">
        <f t="shared" si="26"/>
        <v>0</v>
      </c>
      <c r="GD39" s="104"/>
      <c r="GE39" s="104">
        <f t="shared" si="26"/>
        <v>0</v>
      </c>
      <c r="GF39" s="104"/>
      <c r="GG39" s="104">
        <f t="shared" si="23"/>
        <v>0</v>
      </c>
      <c r="GH39" s="104"/>
      <c r="GI39" s="104">
        <f t="shared" si="23"/>
        <v>0</v>
      </c>
      <c r="GJ39" s="104"/>
      <c r="GK39" s="104">
        <f t="shared" si="23"/>
        <v>0</v>
      </c>
      <c r="GL39" s="104"/>
      <c r="GM39" s="104">
        <f t="shared" si="23"/>
        <v>0</v>
      </c>
      <c r="GN39" s="104"/>
      <c r="GO39" s="104">
        <f t="shared" si="23"/>
        <v>0</v>
      </c>
      <c r="GP39" s="104"/>
      <c r="GQ39" s="104">
        <f t="shared" si="23"/>
        <v>0</v>
      </c>
      <c r="GR39" s="104"/>
      <c r="GS39" s="104">
        <f t="shared" si="23"/>
        <v>0</v>
      </c>
      <c r="GT39" s="104"/>
      <c r="GU39" s="104">
        <f t="shared" si="23"/>
        <v>0</v>
      </c>
      <c r="GV39" s="104"/>
      <c r="GW39" s="104">
        <f t="shared" si="23"/>
        <v>0</v>
      </c>
      <c r="GX39" s="104"/>
      <c r="GY39" s="104">
        <f t="shared" si="23"/>
        <v>0</v>
      </c>
      <c r="GZ39" s="104"/>
      <c r="HA39" s="104">
        <f t="shared" si="23"/>
        <v>0</v>
      </c>
      <c r="HB39" s="104"/>
      <c r="HC39" s="104">
        <f t="shared" si="23"/>
        <v>1</v>
      </c>
      <c r="HD39" s="104"/>
      <c r="HE39" s="104">
        <f t="shared" si="23"/>
        <v>0</v>
      </c>
      <c r="HF39" s="104"/>
      <c r="HG39" s="104">
        <f t="shared" si="23"/>
        <v>0</v>
      </c>
      <c r="HH39" s="104"/>
      <c r="HI39" s="104">
        <f t="shared" si="23"/>
        <v>0</v>
      </c>
      <c r="HJ39" s="104"/>
      <c r="HK39" s="104">
        <f t="shared" si="23"/>
        <v>0</v>
      </c>
      <c r="HL39" s="104"/>
      <c r="HM39" s="104">
        <f t="shared" si="23"/>
        <v>0</v>
      </c>
      <c r="HN39" s="104"/>
      <c r="HO39" s="104">
        <f t="shared" si="23"/>
        <v>0</v>
      </c>
    </row>
    <row r="40" spans="1:223">
      <c r="A40" s="271"/>
      <c r="B40" s="100">
        <v>8</v>
      </c>
      <c r="C40" s="23" t="s">
        <v>102</v>
      </c>
      <c r="D40" s="34">
        <f>NAUCZYCIELE!H36</f>
        <v>0</v>
      </c>
      <c r="E40" s="35"/>
      <c r="F40" s="34">
        <f>NAUCZYCIELE!J36</f>
        <v>0</v>
      </c>
      <c r="G40" s="35"/>
      <c r="H40" s="34">
        <f>NAUCZYCIELE!L36</f>
        <v>48</v>
      </c>
      <c r="I40" s="35"/>
      <c r="J40" s="34" t="str">
        <f>NAUCZYCIELE!N36</f>
        <v>s</v>
      </c>
      <c r="K40" s="35" t="s">
        <v>375</v>
      </c>
      <c r="L40" s="34">
        <f>NAUCZYCIELE!P36</f>
        <v>0</v>
      </c>
      <c r="M40" s="35"/>
      <c r="N40" s="34">
        <f>NAUCZYCIELE!R36</f>
        <v>29</v>
      </c>
      <c r="O40" s="35" t="s">
        <v>367</v>
      </c>
      <c r="P40" s="34">
        <f>NAUCZYCIELE!T36</f>
        <v>0</v>
      </c>
      <c r="Q40" s="35"/>
      <c r="R40" s="34">
        <f>NAUCZYCIELE!V36</f>
        <v>46</v>
      </c>
      <c r="S40" s="35" t="s">
        <v>368</v>
      </c>
      <c r="T40" s="34">
        <f>NAUCZYCIELE!X36</f>
        <v>35</v>
      </c>
      <c r="U40" s="35"/>
      <c r="V40" s="34">
        <f>NAUCZYCIELE!Z36</f>
        <v>0</v>
      </c>
      <c r="W40" s="35"/>
      <c r="X40" s="34">
        <f>NAUCZYCIELE!AB36</f>
        <v>47</v>
      </c>
      <c r="Y40" s="35"/>
      <c r="Z40" s="34">
        <f>NAUCZYCIELE!AD36</f>
        <v>0</v>
      </c>
      <c r="AA40" s="35"/>
      <c r="AB40" s="34">
        <f>NAUCZYCIELE!AF36</f>
        <v>0</v>
      </c>
      <c r="AC40" s="35"/>
      <c r="AD40" s="34">
        <f>NAUCZYCIELE!AH36</f>
        <v>0</v>
      </c>
      <c r="AE40" s="35"/>
      <c r="AF40" s="34">
        <f>NAUCZYCIELE!AJ36</f>
        <v>19</v>
      </c>
      <c r="AG40" s="35"/>
      <c r="AH40" s="34">
        <f>NAUCZYCIELE!AL36</f>
        <v>0</v>
      </c>
      <c r="AI40" s="35"/>
      <c r="AJ40" s="34">
        <f>NAUCZYCIELE!AN36</f>
        <v>53</v>
      </c>
      <c r="AK40" s="35" t="s">
        <v>369</v>
      </c>
      <c r="AL40" s="34">
        <f>NAUCZYCIELE!AP36</f>
        <v>0</v>
      </c>
      <c r="AM40" s="35"/>
      <c r="AN40" s="34">
        <f>NAUCZYCIELE!AR36</f>
        <v>25</v>
      </c>
      <c r="AO40" s="35"/>
      <c r="AP40" s="34">
        <f>NAUCZYCIELE!AT36</f>
        <v>58</v>
      </c>
      <c r="AQ40" s="35" t="s">
        <v>374</v>
      </c>
      <c r="AR40" s="34">
        <f>NAUCZYCIELE!AV36</f>
        <v>0</v>
      </c>
      <c r="AS40" s="35"/>
      <c r="AT40" s="34">
        <f>NAUCZYCIELE!AX36</f>
        <v>49</v>
      </c>
      <c r="AU40" s="35"/>
      <c r="AV40" s="34">
        <f>NAUCZYCIELE!AZ36</f>
        <v>27</v>
      </c>
      <c r="AW40" s="35"/>
      <c r="AX40" s="34">
        <f>NAUCZYCIELE!BB36</f>
        <v>14</v>
      </c>
      <c r="AY40" s="35"/>
      <c r="AZ40" s="34">
        <f>NAUCZYCIELE!BD36</f>
        <v>57</v>
      </c>
      <c r="BA40" s="35" t="s">
        <v>373</v>
      </c>
      <c r="BB40" s="34">
        <f>NAUCZYCIELE!BF36</f>
        <v>0</v>
      </c>
      <c r="BC40" s="35"/>
      <c r="BD40" s="34">
        <f>NAUCZYCIELE!BH36</f>
        <v>0</v>
      </c>
      <c r="BE40" s="35"/>
      <c r="BF40" s="34">
        <f>NAUCZYCIELE!BJ36</f>
        <v>0</v>
      </c>
      <c r="BG40" s="35"/>
      <c r="BH40" s="34">
        <f>NAUCZYCIELE!BL36</f>
        <v>0</v>
      </c>
      <c r="BI40" s="35"/>
      <c r="BJ40" s="34">
        <f>NAUCZYCIELE!BN36</f>
        <v>0</v>
      </c>
      <c r="BK40" s="35"/>
      <c r="BL40" s="34">
        <f>NAUCZYCIELE!BP36</f>
        <v>0</v>
      </c>
      <c r="BM40" s="35"/>
      <c r="BN40" s="34">
        <f>NAUCZYCIELE!BR36</f>
        <v>15</v>
      </c>
      <c r="BO40" s="35"/>
      <c r="BP40" s="34">
        <f>NAUCZYCIELE!BT36</f>
        <v>0</v>
      </c>
      <c r="BQ40" s="35"/>
      <c r="BR40" s="34">
        <f>NAUCZYCIELE!BV36</f>
        <v>45</v>
      </c>
      <c r="BS40" s="35"/>
      <c r="BT40" s="34">
        <f>NAUCZYCIELE!BX36</f>
        <v>0</v>
      </c>
      <c r="BU40" s="35"/>
      <c r="BV40" s="34">
        <f>NAUCZYCIELE!BZ36</f>
        <v>0</v>
      </c>
      <c r="BW40" s="35"/>
      <c r="BX40" s="34" t="str">
        <f>NAUCZYCIELE!CB36</f>
        <v>s</v>
      </c>
      <c r="BY40" s="35"/>
      <c r="BZ40" s="34">
        <f>NAUCZYCIELE!CD36</f>
        <v>50</v>
      </c>
      <c r="CA40" s="35" t="s">
        <v>370</v>
      </c>
      <c r="CB40" s="34">
        <f>NAUCZYCIELE!CF36</f>
        <v>0</v>
      </c>
      <c r="CC40" s="35"/>
      <c r="CD40" s="34">
        <f>NAUCZYCIELE!CH36</f>
        <v>8</v>
      </c>
      <c r="CE40" s="35" t="s">
        <v>151</v>
      </c>
      <c r="CF40" s="34">
        <f>NAUCZYCIELE!CJ36</f>
        <v>0</v>
      </c>
      <c r="CG40" s="35"/>
      <c r="CH40" s="34">
        <f>NAUCZYCIELE!CL36</f>
        <v>0</v>
      </c>
      <c r="CI40" s="35"/>
      <c r="CJ40" s="34">
        <f>NAUCZYCIELE!CN36</f>
        <v>0</v>
      </c>
      <c r="CK40" s="35"/>
      <c r="CL40" s="34">
        <f>NAUCZYCIELE!CP36</f>
        <v>0</v>
      </c>
      <c r="CM40" s="35"/>
      <c r="CN40" s="34">
        <f>NAUCZYCIELE!CR36</f>
        <v>0</v>
      </c>
      <c r="CO40" s="35"/>
      <c r="CP40" s="34">
        <f>NAUCZYCIELE!CT36</f>
        <v>16</v>
      </c>
      <c r="CQ40" s="35" t="s">
        <v>366</v>
      </c>
      <c r="CR40" s="34">
        <f>NAUCZYCIELE!CV36</f>
        <v>0</v>
      </c>
      <c r="CS40" s="35"/>
      <c r="CT40" s="34">
        <f>NAUCZYCIELE!CX36</f>
        <v>0</v>
      </c>
      <c r="CU40" s="35"/>
      <c r="CV40" s="34">
        <f>NAUCZYCIELE!CZ36</f>
        <v>0</v>
      </c>
      <c r="CW40" s="35"/>
      <c r="CX40" s="34">
        <f>NAUCZYCIELE!DB36</f>
        <v>0</v>
      </c>
      <c r="CY40" s="35"/>
      <c r="CZ40" s="95">
        <v>13</v>
      </c>
      <c r="DA40" s="96" t="str">
        <f t="shared" si="13"/>
        <v/>
      </c>
      <c r="DB40" s="150" t="str">
        <f>IFERROR(HLOOKUP(DB$52,$D40:$CY$52,$CZ40,FALSE),"")</f>
        <v>M.Mro</v>
      </c>
      <c r="DC40" s="106" t="str">
        <f>IFERROR(HLOOKUP(DC$52,$D40:$CY$52,$CZ40,FALSE),"")</f>
        <v>D.Gra</v>
      </c>
      <c r="DD40" s="104" t="str">
        <f>IFERROR(HLOOKUP(DD$52,$D40:$CY$52,$CZ40,FALSE),"")</f>
        <v>B.Czy</v>
      </c>
      <c r="DE40" s="105" t="str">
        <f>IFERROR(HLOOKUP(DE$52,$D40:$CY$52,$CZ40,FALSE),"")</f>
        <v>J.Bąk</v>
      </c>
      <c r="DF40" s="104" t="str">
        <f>IFERROR(HLOOKUP(DF$52,$D40:$CY$52,$CZ40,FALSE),"")</f>
        <v>D.Kul</v>
      </c>
      <c r="DG40" s="105" t="str">
        <f>IFERROR(HLOOKUP(DG$52,$D40:$CY$52,$CZ40,FALSE),"")</f>
        <v>K.Bła</v>
      </c>
      <c r="DH40" s="104" t="str">
        <f>IFERROR(HLOOKUP(DH$52,$D40:$CY$52,$CZ40,FALSE),"")</f>
        <v>K.Pap</v>
      </c>
      <c r="DI40" s="105" t="str">
        <f>IFERROR(HLOOKUP(DI$52,$D40:$CY$52,$CZ40,FALSE),"")</f>
        <v>M.Maj</v>
      </c>
      <c r="DJ40" s="104" t="s">
        <v>372</v>
      </c>
      <c r="DK40" s="105" t="s">
        <v>372</v>
      </c>
      <c r="DL40" s="104" t="s">
        <v>372</v>
      </c>
      <c r="DM40" s="105" t="s">
        <v>372</v>
      </c>
      <c r="DN40" s="106" t="str">
        <f>IFERROR(HLOOKUP(DN$52,$D40:$CY$52,$CZ40,FALSE),"")</f>
        <v>K.Bed</v>
      </c>
      <c r="DO40" s="46">
        <v>1</v>
      </c>
      <c r="DP40" s="46">
        <f t="shared" si="9"/>
        <v>9</v>
      </c>
      <c r="DQ40" s="104">
        <f t="shared" si="25"/>
        <v>0</v>
      </c>
      <c r="DR40" s="104"/>
      <c r="DS40" s="104">
        <f t="shared" si="26"/>
        <v>0</v>
      </c>
      <c r="DT40" s="104"/>
      <c r="DU40" s="104">
        <f t="shared" si="26"/>
        <v>0</v>
      </c>
      <c r="DV40" s="104"/>
      <c r="DW40" s="104">
        <f t="shared" si="26"/>
        <v>1</v>
      </c>
      <c r="DX40" s="104"/>
      <c r="DY40" s="104">
        <f t="shared" si="26"/>
        <v>0</v>
      </c>
      <c r="DZ40" s="104"/>
      <c r="EA40" s="104">
        <f t="shared" si="26"/>
        <v>1</v>
      </c>
      <c r="EB40" s="104"/>
      <c r="EC40" s="104">
        <f t="shared" si="26"/>
        <v>0</v>
      </c>
      <c r="ED40" s="104"/>
      <c r="EE40" s="104">
        <f t="shared" si="26"/>
        <v>1</v>
      </c>
      <c r="EF40" s="104"/>
      <c r="EG40" s="104">
        <f t="shared" si="26"/>
        <v>0</v>
      </c>
      <c r="EH40" s="104"/>
      <c r="EI40" s="104">
        <f t="shared" si="26"/>
        <v>0</v>
      </c>
      <c r="EJ40" s="104"/>
      <c r="EK40" s="104">
        <f t="shared" si="26"/>
        <v>0</v>
      </c>
      <c r="EL40" s="104"/>
      <c r="EM40" s="104">
        <f t="shared" si="26"/>
        <v>0</v>
      </c>
      <c r="EN40" s="104"/>
      <c r="EO40" s="104">
        <f t="shared" si="26"/>
        <v>0</v>
      </c>
      <c r="EP40" s="104"/>
      <c r="EQ40" s="104">
        <f t="shared" si="26"/>
        <v>0</v>
      </c>
      <c r="ER40" s="104"/>
      <c r="ES40" s="104">
        <f t="shared" si="26"/>
        <v>0</v>
      </c>
      <c r="ET40" s="104"/>
      <c r="EU40" s="104">
        <f t="shared" si="26"/>
        <v>0</v>
      </c>
      <c r="EV40" s="104"/>
      <c r="EW40" s="104">
        <f t="shared" si="26"/>
        <v>1</v>
      </c>
      <c r="EX40" s="104"/>
      <c r="EY40" s="104">
        <f t="shared" si="26"/>
        <v>0</v>
      </c>
      <c r="EZ40" s="104"/>
      <c r="FA40" s="104">
        <f t="shared" si="26"/>
        <v>0</v>
      </c>
      <c r="FB40" s="104"/>
      <c r="FC40" s="104">
        <f t="shared" si="26"/>
        <v>1</v>
      </c>
      <c r="FD40" s="104"/>
      <c r="FE40" s="104">
        <f t="shared" si="26"/>
        <v>0</v>
      </c>
      <c r="FF40" s="104"/>
      <c r="FG40" s="104">
        <f t="shared" si="26"/>
        <v>0</v>
      </c>
      <c r="FH40" s="104"/>
      <c r="FI40" s="104">
        <f t="shared" si="26"/>
        <v>0</v>
      </c>
      <c r="FJ40" s="104"/>
      <c r="FK40" s="104">
        <f t="shared" si="26"/>
        <v>0</v>
      </c>
      <c r="FL40" s="104"/>
      <c r="FM40" s="104">
        <f t="shared" si="26"/>
        <v>1</v>
      </c>
      <c r="FN40" s="104"/>
      <c r="FO40" s="104">
        <f t="shared" si="26"/>
        <v>0</v>
      </c>
      <c r="FP40" s="104"/>
      <c r="FQ40" s="104">
        <f t="shared" si="26"/>
        <v>0</v>
      </c>
      <c r="FR40" s="104"/>
      <c r="FS40" s="104">
        <f t="shared" si="26"/>
        <v>0</v>
      </c>
      <c r="FT40" s="104"/>
      <c r="FU40" s="104">
        <f t="shared" si="24"/>
        <v>0</v>
      </c>
      <c r="FV40" s="104"/>
      <c r="FW40" s="104">
        <f t="shared" si="24"/>
        <v>0</v>
      </c>
      <c r="FX40" s="104"/>
      <c r="FY40" s="104">
        <f t="shared" si="26"/>
        <v>0</v>
      </c>
      <c r="FZ40" s="104"/>
      <c r="GA40" s="104">
        <f t="shared" si="26"/>
        <v>0</v>
      </c>
      <c r="GB40" s="104"/>
      <c r="GC40" s="104">
        <f t="shared" si="26"/>
        <v>0</v>
      </c>
      <c r="GD40" s="104"/>
      <c r="GE40" s="104">
        <f t="shared" ref="GE40:HO49" si="27">COUNTIF($DB40:$DN40,GE$52)*$DO40</f>
        <v>0</v>
      </c>
      <c r="GF40" s="104"/>
      <c r="GG40" s="104">
        <f t="shared" si="27"/>
        <v>0</v>
      </c>
      <c r="GH40" s="104"/>
      <c r="GI40" s="104">
        <f t="shared" si="27"/>
        <v>0</v>
      </c>
      <c r="GJ40" s="104"/>
      <c r="GK40" s="104">
        <f t="shared" si="27"/>
        <v>0</v>
      </c>
      <c r="GL40" s="104"/>
      <c r="GM40" s="104">
        <f t="shared" si="27"/>
        <v>1</v>
      </c>
      <c r="GN40" s="104"/>
      <c r="GO40" s="104">
        <f t="shared" si="27"/>
        <v>0</v>
      </c>
      <c r="GP40" s="104"/>
      <c r="GQ40" s="104">
        <f t="shared" si="27"/>
        <v>1</v>
      </c>
      <c r="GR40" s="104"/>
      <c r="GS40" s="104">
        <f t="shared" si="27"/>
        <v>0</v>
      </c>
      <c r="GT40" s="104"/>
      <c r="GU40" s="104">
        <f t="shared" si="27"/>
        <v>0</v>
      </c>
      <c r="GV40" s="104"/>
      <c r="GW40" s="104">
        <f t="shared" si="27"/>
        <v>0</v>
      </c>
      <c r="GX40" s="104"/>
      <c r="GY40" s="104">
        <f t="shared" si="27"/>
        <v>0</v>
      </c>
      <c r="GZ40" s="104"/>
      <c r="HA40" s="104">
        <f t="shared" si="27"/>
        <v>0</v>
      </c>
      <c r="HB40" s="104"/>
      <c r="HC40" s="104">
        <f t="shared" si="27"/>
        <v>1</v>
      </c>
      <c r="HD40" s="104"/>
      <c r="HE40" s="104">
        <f t="shared" si="27"/>
        <v>0</v>
      </c>
      <c r="HF40" s="104"/>
      <c r="HG40" s="104">
        <f t="shared" si="27"/>
        <v>0</v>
      </c>
      <c r="HH40" s="104"/>
      <c r="HI40" s="104">
        <f t="shared" si="27"/>
        <v>0</v>
      </c>
      <c r="HJ40" s="104"/>
      <c r="HK40" s="104">
        <f t="shared" si="27"/>
        <v>0</v>
      </c>
      <c r="HL40" s="104"/>
      <c r="HM40" s="104">
        <f t="shared" si="27"/>
        <v>0</v>
      </c>
      <c r="HN40" s="104"/>
      <c r="HO40" s="104">
        <f t="shared" si="27"/>
        <v>0</v>
      </c>
    </row>
    <row r="41" spans="1:223" ht="15.75" thickBot="1">
      <c r="A41" s="272"/>
      <c r="B41" s="107">
        <v>9</v>
      </c>
      <c r="C41" s="25" t="s">
        <v>104</v>
      </c>
      <c r="D41" s="36">
        <f>NAUCZYCIELE!H37</f>
        <v>0</v>
      </c>
      <c r="E41" s="37"/>
      <c r="F41" s="36">
        <f>NAUCZYCIELE!J37</f>
        <v>0</v>
      </c>
      <c r="G41" s="37"/>
      <c r="H41" s="36">
        <f>NAUCZYCIELE!L37</f>
        <v>48</v>
      </c>
      <c r="I41" s="37"/>
      <c r="J41" s="36">
        <f>NAUCZYCIELE!N37</f>
        <v>0</v>
      </c>
      <c r="K41" s="37"/>
      <c r="L41" s="36">
        <f>NAUCZYCIELE!P37</f>
        <v>0</v>
      </c>
      <c r="M41" s="37"/>
      <c r="N41" s="36">
        <f>NAUCZYCIELE!R37</f>
        <v>29</v>
      </c>
      <c r="O41" s="37"/>
      <c r="P41" s="36">
        <f>NAUCZYCIELE!T37</f>
        <v>0</v>
      </c>
      <c r="Q41" s="37"/>
      <c r="R41" s="36">
        <f>NAUCZYCIELE!V37</f>
        <v>46</v>
      </c>
      <c r="S41" s="37" t="s">
        <v>368</v>
      </c>
      <c r="T41" s="36">
        <f>NAUCZYCIELE!X37</f>
        <v>0</v>
      </c>
      <c r="U41" s="37"/>
      <c r="V41" s="36">
        <f>NAUCZYCIELE!Z37</f>
        <v>0</v>
      </c>
      <c r="W41" s="37"/>
      <c r="X41" s="36">
        <f>NAUCZYCIELE!AB37</f>
        <v>0</v>
      </c>
      <c r="Y41" s="37"/>
      <c r="Z41" s="36">
        <f>NAUCZYCIELE!AD37</f>
        <v>0</v>
      </c>
      <c r="AA41" s="37"/>
      <c r="AB41" s="36">
        <f>NAUCZYCIELE!AF37</f>
        <v>0</v>
      </c>
      <c r="AC41" s="37"/>
      <c r="AD41" s="36">
        <f>NAUCZYCIELE!AH37</f>
        <v>0</v>
      </c>
      <c r="AE41" s="37"/>
      <c r="AF41" s="36">
        <f>NAUCZYCIELE!AJ37</f>
        <v>0</v>
      </c>
      <c r="AG41" s="37"/>
      <c r="AH41" s="36">
        <f>NAUCZYCIELE!AL37</f>
        <v>0</v>
      </c>
      <c r="AI41" s="37"/>
      <c r="AJ41" s="36">
        <f>NAUCZYCIELE!AN37</f>
        <v>53</v>
      </c>
      <c r="AK41" s="37" t="s">
        <v>369</v>
      </c>
      <c r="AL41" s="36">
        <f>NAUCZYCIELE!AP37</f>
        <v>0</v>
      </c>
      <c r="AM41" s="37"/>
      <c r="AN41" s="36">
        <f>NAUCZYCIELE!AR37</f>
        <v>0</v>
      </c>
      <c r="AO41" s="37"/>
      <c r="AP41" s="36">
        <f>NAUCZYCIELE!AT37</f>
        <v>0</v>
      </c>
      <c r="AQ41" s="37"/>
      <c r="AR41" s="36">
        <f>NAUCZYCIELE!AV37</f>
        <v>0</v>
      </c>
      <c r="AS41" s="37"/>
      <c r="AT41" s="36">
        <f>NAUCZYCIELE!AX37</f>
        <v>49</v>
      </c>
      <c r="AU41" s="37"/>
      <c r="AV41" s="36">
        <f>NAUCZYCIELE!AZ37</f>
        <v>27</v>
      </c>
      <c r="AW41" s="37"/>
      <c r="AX41" s="36">
        <f>NAUCZYCIELE!BB37</f>
        <v>14</v>
      </c>
      <c r="AY41" s="37"/>
      <c r="AZ41" s="36">
        <f>NAUCZYCIELE!BD37</f>
        <v>57</v>
      </c>
      <c r="BA41" s="37"/>
      <c r="BB41" s="36">
        <f>NAUCZYCIELE!BF37</f>
        <v>0</v>
      </c>
      <c r="BC41" s="37"/>
      <c r="BD41" s="36">
        <f>NAUCZYCIELE!BH37</f>
        <v>0</v>
      </c>
      <c r="BE41" s="37"/>
      <c r="BF41" s="36">
        <f>NAUCZYCIELE!BJ37</f>
        <v>0</v>
      </c>
      <c r="BG41" s="37"/>
      <c r="BH41" s="36">
        <f>NAUCZYCIELE!BL37</f>
        <v>0</v>
      </c>
      <c r="BI41" s="37"/>
      <c r="BJ41" s="36">
        <f>NAUCZYCIELE!BN37</f>
        <v>0</v>
      </c>
      <c r="BK41" s="37"/>
      <c r="BL41" s="36">
        <f>NAUCZYCIELE!BP37</f>
        <v>0</v>
      </c>
      <c r="BM41" s="37"/>
      <c r="BN41" s="36">
        <f>NAUCZYCIELE!BR37</f>
        <v>15</v>
      </c>
      <c r="BO41" s="37"/>
      <c r="BP41" s="36">
        <f>NAUCZYCIELE!BT37</f>
        <v>0</v>
      </c>
      <c r="BQ41" s="37"/>
      <c r="BR41" s="36">
        <f>NAUCZYCIELE!BV37</f>
        <v>0</v>
      </c>
      <c r="BS41" s="37"/>
      <c r="BT41" s="36">
        <f>NAUCZYCIELE!BX37</f>
        <v>47</v>
      </c>
      <c r="BU41" s="37" t="s">
        <v>367</v>
      </c>
      <c r="BV41" s="36">
        <f>NAUCZYCIELE!BZ37</f>
        <v>0</v>
      </c>
      <c r="BW41" s="37"/>
      <c r="BX41" s="36">
        <f>NAUCZYCIELE!CB37</f>
        <v>0</v>
      </c>
      <c r="BY41" s="37"/>
      <c r="BZ41" s="36">
        <f>NAUCZYCIELE!CD37</f>
        <v>50</v>
      </c>
      <c r="CA41" s="37" t="s">
        <v>370</v>
      </c>
      <c r="CB41" s="36">
        <f>NAUCZYCIELE!CF37</f>
        <v>0</v>
      </c>
      <c r="CC41" s="37"/>
      <c r="CD41" s="36">
        <f>NAUCZYCIELE!CH37</f>
        <v>8</v>
      </c>
      <c r="CE41" s="37" t="s">
        <v>151</v>
      </c>
      <c r="CF41" s="36">
        <f>NAUCZYCIELE!CJ37</f>
        <v>0</v>
      </c>
      <c r="CG41" s="37"/>
      <c r="CH41" s="36">
        <f>NAUCZYCIELE!CL37</f>
        <v>0</v>
      </c>
      <c r="CI41" s="37"/>
      <c r="CJ41" s="36">
        <f>NAUCZYCIELE!CN37</f>
        <v>0</v>
      </c>
      <c r="CK41" s="37"/>
      <c r="CL41" s="36">
        <f>NAUCZYCIELE!CP37</f>
        <v>0</v>
      </c>
      <c r="CM41" s="37"/>
      <c r="CN41" s="36">
        <f>NAUCZYCIELE!CR37</f>
        <v>0</v>
      </c>
      <c r="CO41" s="37"/>
      <c r="CP41" s="36">
        <f>NAUCZYCIELE!CT37</f>
        <v>16</v>
      </c>
      <c r="CQ41" s="37" t="s">
        <v>366</v>
      </c>
      <c r="CR41" s="36">
        <f>NAUCZYCIELE!CV37</f>
        <v>0</v>
      </c>
      <c r="CS41" s="37"/>
      <c r="CT41" s="36">
        <f>NAUCZYCIELE!CX37</f>
        <v>0</v>
      </c>
      <c r="CU41" s="37"/>
      <c r="CV41" s="36">
        <f>NAUCZYCIELE!CZ37</f>
        <v>0</v>
      </c>
      <c r="CW41" s="37"/>
      <c r="CX41" s="36">
        <f>NAUCZYCIELE!DB37</f>
        <v>0</v>
      </c>
      <c r="CY41" s="37"/>
      <c r="CZ41" s="95">
        <v>12</v>
      </c>
      <c r="DA41" s="96" t="str">
        <f t="shared" si="13"/>
        <v/>
      </c>
      <c r="DB41" s="151" t="str">
        <f>IFERROR(HLOOKUP(DB$52,$D41:$CY$52,$CZ41,FALSE),"")</f>
        <v>M.Mro</v>
      </c>
      <c r="DC41" s="110" t="str">
        <f>IFERROR(HLOOKUP(DC$52,$D41:$CY$52,$CZ41,FALSE),"")</f>
        <v>D.Gra</v>
      </c>
      <c r="DD41" s="108" t="str">
        <f>IFERROR(HLOOKUP(DD$52,$D41:$CY$52,$CZ41,FALSE),"")</f>
        <v>B.Czy</v>
      </c>
      <c r="DE41" s="109" t="str">
        <f>IFERROR(HLOOKUP(DE$52,$D41:$CY$52,$CZ41,FALSE),"")</f>
        <v>J.Bąk</v>
      </c>
      <c r="DF41" s="104" t="str">
        <f>IFERROR(HLOOKUP(DF$52,$D41:$CY$52,$CZ41,FALSE),"")</f>
        <v>D.Kul</v>
      </c>
      <c r="DG41" s="109" t="str">
        <f>IFERROR(HLOOKUP(DG$52,$D41:$CY$52,$CZ41,FALSE),"")</f>
        <v>E.Kub</v>
      </c>
      <c r="DH41" s="172" t="s">
        <v>371</v>
      </c>
      <c r="DI41" s="173" t="s">
        <v>371</v>
      </c>
      <c r="DJ41" s="108" t="s">
        <v>372</v>
      </c>
      <c r="DK41" s="109" t="s">
        <v>372</v>
      </c>
      <c r="DL41" s="108" t="s">
        <v>372</v>
      </c>
      <c r="DM41" s="109" t="s">
        <v>372</v>
      </c>
      <c r="DN41" s="110" t="s">
        <v>372</v>
      </c>
      <c r="DO41" s="46">
        <v>1</v>
      </c>
      <c r="DP41" s="46">
        <f t="shared" si="9"/>
        <v>6</v>
      </c>
      <c r="DQ41" s="108">
        <f t="shared" si="25"/>
        <v>0</v>
      </c>
      <c r="DR41" s="108"/>
      <c r="DS41" s="108">
        <f t="shared" ref="DS41:GE50" si="28">COUNTIF($DB41:$DN41,DS$52)*$DO41</f>
        <v>0</v>
      </c>
      <c r="DT41" s="108"/>
      <c r="DU41" s="108">
        <f t="shared" si="28"/>
        <v>0</v>
      </c>
      <c r="DV41" s="108"/>
      <c r="DW41" s="108">
        <f t="shared" si="28"/>
        <v>0</v>
      </c>
      <c r="DX41" s="108"/>
      <c r="DY41" s="108">
        <f t="shared" si="28"/>
        <v>0</v>
      </c>
      <c r="DZ41" s="108"/>
      <c r="EA41" s="108">
        <f t="shared" si="28"/>
        <v>0</v>
      </c>
      <c r="EB41" s="108"/>
      <c r="EC41" s="108">
        <f t="shared" si="28"/>
        <v>0</v>
      </c>
      <c r="ED41" s="108"/>
      <c r="EE41" s="108">
        <f t="shared" si="28"/>
        <v>1</v>
      </c>
      <c r="EF41" s="108"/>
      <c r="EG41" s="108">
        <f t="shared" si="28"/>
        <v>0</v>
      </c>
      <c r="EH41" s="108"/>
      <c r="EI41" s="108">
        <f t="shared" si="28"/>
        <v>0</v>
      </c>
      <c r="EJ41" s="108"/>
      <c r="EK41" s="108">
        <f t="shared" si="28"/>
        <v>0</v>
      </c>
      <c r="EL41" s="108"/>
      <c r="EM41" s="108">
        <f t="shared" si="28"/>
        <v>0</v>
      </c>
      <c r="EN41" s="108"/>
      <c r="EO41" s="108">
        <f t="shared" si="28"/>
        <v>0</v>
      </c>
      <c r="EP41" s="108"/>
      <c r="EQ41" s="108">
        <f t="shared" si="28"/>
        <v>0</v>
      </c>
      <c r="ER41" s="108"/>
      <c r="ES41" s="108">
        <f t="shared" si="28"/>
        <v>0</v>
      </c>
      <c r="ET41" s="108"/>
      <c r="EU41" s="108">
        <f t="shared" si="28"/>
        <v>0</v>
      </c>
      <c r="EV41" s="108"/>
      <c r="EW41" s="108">
        <f t="shared" si="28"/>
        <v>1</v>
      </c>
      <c r="EX41" s="108"/>
      <c r="EY41" s="108">
        <f t="shared" si="28"/>
        <v>0</v>
      </c>
      <c r="EZ41" s="108"/>
      <c r="FA41" s="108">
        <f t="shared" si="28"/>
        <v>0</v>
      </c>
      <c r="FB41" s="108"/>
      <c r="FC41" s="108">
        <f t="shared" si="28"/>
        <v>0</v>
      </c>
      <c r="FD41" s="108"/>
      <c r="FE41" s="108">
        <f t="shared" si="28"/>
        <v>0</v>
      </c>
      <c r="FF41" s="108"/>
      <c r="FG41" s="108">
        <f t="shared" si="28"/>
        <v>0</v>
      </c>
      <c r="FH41" s="108"/>
      <c r="FI41" s="108">
        <f t="shared" si="28"/>
        <v>0</v>
      </c>
      <c r="FJ41" s="108"/>
      <c r="FK41" s="108">
        <f t="shared" si="28"/>
        <v>0</v>
      </c>
      <c r="FL41" s="108"/>
      <c r="FM41" s="108">
        <f t="shared" si="28"/>
        <v>0</v>
      </c>
      <c r="FN41" s="108"/>
      <c r="FO41" s="108">
        <f t="shared" si="28"/>
        <v>0</v>
      </c>
      <c r="FP41" s="108"/>
      <c r="FQ41" s="108">
        <f t="shared" si="28"/>
        <v>0</v>
      </c>
      <c r="FR41" s="108"/>
      <c r="FS41" s="108">
        <f t="shared" si="28"/>
        <v>0</v>
      </c>
      <c r="FT41" s="108"/>
      <c r="FU41" s="108">
        <f t="shared" si="28"/>
        <v>0</v>
      </c>
      <c r="FV41" s="108"/>
      <c r="FW41" s="108">
        <f t="shared" si="28"/>
        <v>0</v>
      </c>
      <c r="FX41" s="108"/>
      <c r="FY41" s="108">
        <f t="shared" si="28"/>
        <v>0</v>
      </c>
      <c r="FZ41" s="108"/>
      <c r="GA41" s="108">
        <f t="shared" si="28"/>
        <v>0</v>
      </c>
      <c r="GB41" s="108"/>
      <c r="GC41" s="108">
        <f t="shared" si="28"/>
        <v>0</v>
      </c>
      <c r="GD41" s="108"/>
      <c r="GE41" s="108">
        <f t="shared" si="28"/>
        <v>0</v>
      </c>
      <c r="GF41" s="108"/>
      <c r="GG41" s="108">
        <f t="shared" si="27"/>
        <v>1</v>
      </c>
      <c r="GH41" s="108"/>
      <c r="GI41" s="108">
        <f t="shared" si="27"/>
        <v>0</v>
      </c>
      <c r="GJ41" s="108"/>
      <c r="GK41" s="108">
        <f t="shared" si="27"/>
        <v>0</v>
      </c>
      <c r="GL41" s="108"/>
      <c r="GM41" s="108">
        <f t="shared" si="27"/>
        <v>1</v>
      </c>
      <c r="GN41" s="108"/>
      <c r="GO41" s="108">
        <f t="shared" si="27"/>
        <v>0</v>
      </c>
      <c r="GP41" s="108"/>
      <c r="GQ41" s="108">
        <f t="shared" si="27"/>
        <v>1</v>
      </c>
      <c r="GR41" s="108"/>
      <c r="GS41" s="108">
        <f t="shared" si="27"/>
        <v>0</v>
      </c>
      <c r="GT41" s="108"/>
      <c r="GU41" s="108">
        <f t="shared" si="27"/>
        <v>0</v>
      </c>
      <c r="GV41" s="108"/>
      <c r="GW41" s="108">
        <f t="shared" si="27"/>
        <v>0</v>
      </c>
      <c r="GX41" s="108"/>
      <c r="GY41" s="108">
        <f t="shared" si="27"/>
        <v>0</v>
      </c>
      <c r="GZ41" s="108"/>
      <c r="HA41" s="108">
        <f t="shared" si="27"/>
        <v>0</v>
      </c>
      <c r="HB41" s="108"/>
      <c r="HC41" s="108">
        <f t="shared" si="27"/>
        <v>1</v>
      </c>
      <c r="HD41" s="108"/>
      <c r="HE41" s="108">
        <f t="shared" si="27"/>
        <v>0</v>
      </c>
      <c r="HF41" s="108"/>
      <c r="HG41" s="108">
        <f t="shared" si="27"/>
        <v>0</v>
      </c>
      <c r="HH41" s="108"/>
      <c r="HI41" s="108">
        <f t="shared" si="27"/>
        <v>0</v>
      </c>
      <c r="HJ41" s="108"/>
      <c r="HK41" s="108">
        <f t="shared" si="27"/>
        <v>0</v>
      </c>
      <c r="HL41" s="108"/>
      <c r="HM41" s="108">
        <f t="shared" si="27"/>
        <v>0</v>
      </c>
      <c r="HN41" s="108"/>
      <c r="HO41" s="108">
        <f t="shared" si="27"/>
        <v>0</v>
      </c>
    </row>
    <row r="42" spans="1:223" ht="15.75" thickBot="1">
      <c r="A42" s="269" t="s">
        <v>155</v>
      </c>
      <c r="B42" s="93">
        <v>0</v>
      </c>
      <c r="C42" s="94" t="s">
        <v>365</v>
      </c>
      <c r="D42" s="38">
        <v>0</v>
      </c>
      <c r="E42" s="39"/>
      <c r="F42" s="38">
        <v>0</v>
      </c>
      <c r="G42" s="39"/>
      <c r="H42" s="38">
        <v>0</v>
      </c>
      <c r="I42" s="39" t="s">
        <v>367</v>
      </c>
      <c r="J42" s="38">
        <v>0</v>
      </c>
      <c r="K42" s="39" t="s">
        <v>366</v>
      </c>
      <c r="L42" s="38">
        <v>0</v>
      </c>
      <c r="M42" s="39"/>
      <c r="N42" s="38">
        <v>0</v>
      </c>
      <c r="O42" s="39"/>
      <c r="P42" s="38">
        <v>0</v>
      </c>
      <c r="Q42" s="39"/>
      <c r="R42" s="38">
        <v>0</v>
      </c>
      <c r="S42" s="39"/>
      <c r="T42" s="38">
        <v>0</v>
      </c>
      <c r="U42" s="39"/>
      <c r="V42" s="38">
        <v>0</v>
      </c>
      <c r="W42" s="39"/>
      <c r="X42" s="38">
        <v>0</v>
      </c>
      <c r="Y42" s="39"/>
      <c r="Z42" s="38">
        <v>0</v>
      </c>
      <c r="AA42" s="39" t="s">
        <v>375</v>
      </c>
      <c r="AB42" s="38">
        <v>0</v>
      </c>
      <c r="AC42" s="39"/>
      <c r="AD42" s="38">
        <v>0</v>
      </c>
      <c r="AE42" s="39"/>
      <c r="AF42" s="38">
        <v>0</v>
      </c>
      <c r="AG42" s="39"/>
      <c r="AH42" s="38">
        <v>0</v>
      </c>
      <c r="AI42" s="39" t="s">
        <v>370</v>
      </c>
      <c r="AJ42" s="38">
        <v>0</v>
      </c>
      <c r="AK42" s="39"/>
      <c r="AL42" s="38">
        <v>0</v>
      </c>
      <c r="AM42" s="39"/>
      <c r="AN42" s="38">
        <v>0</v>
      </c>
      <c r="AO42" s="39"/>
      <c r="AP42" s="38">
        <v>0</v>
      </c>
      <c r="AQ42" s="39"/>
      <c r="AR42" s="38">
        <v>0</v>
      </c>
      <c r="AS42" s="39"/>
      <c r="AT42" s="38">
        <v>0</v>
      </c>
      <c r="AU42" s="39"/>
      <c r="AV42" s="38">
        <v>0</v>
      </c>
      <c r="AW42" s="39"/>
      <c r="AX42" s="38">
        <v>0</v>
      </c>
      <c r="AY42" s="39"/>
      <c r="AZ42" s="38">
        <v>0</v>
      </c>
      <c r="BA42" s="39"/>
      <c r="BB42" s="38">
        <v>0</v>
      </c>
      <c r="BC42" s="39"/>
      <c r="BD42" s="38">
        <v>0</v>
      </c>
      <c r="BE42" s="39"/>
      <c r="BF42" s="38">
        <v>0</v>
      </c>
      <c r="BG42" s="39"/>
      <c r="BH42" s="38">
        <v>0</v>
      </c>
      <c r="BI42" s="39"/>
      <c r="BJ42" s="38">
        <v>0</v>
      </c>
      <c r="BK42" s="39" t="s">
        <v>368</v>
      </c>
      <c r="BL42" s="38">
        <v>0</v>
      </c>
      <c r="BM42" s="39"/>
      <c r="BN42" s="38">
        <v>0</v>
      </c>
      <c r="BO42" s="39"/>
      <c r="BP42" s="38">
        <v>0</v>
      </c>
      <c r="BQ42" s="39"/>
      <c r="BR42" s="38">
        <v>0</v>
      </c>
      <c r="BS42" s="39"/>
      <c r="BT42" s="38">
        <v>0</v>
      </c>
      <c r="BU42" s="39"/>
      <c r="BV42" s="38">
        <v>0</v>
      </c>
      <c r="BW42" s="39"/>
      <c r="BX42" s="38">
        <v>0</v>
      </c>
      <c r="BY42" s="39"/>
      <c r="BZ42" s="38">
        <v>0</v>
      </c>
      <c r="CA42" s="39"/>
      <c r="CB42" s="38">
        <v>0</v>
      </c>
      <c r="CC42" s="39"/>
      <c r="CD42" s="38">
        <v>0</v>
      </c>
      <c r="CE42" s="39"/>
      <c r="CF42" s="38">
        <v>0</v>
      </c>
      <c r="CG42" s="39"/>
      <c r="CH42" s="38">
        <v>0</v>
      </c>
      <c r="CI42" s="39"/>
      <c r="CJ42" s="38">
        <v>0</v>
      </c>
      <c r="CK42" s="39"/>
      <c r="CL42" s="38">
        <v>0</v>
      </c>
      <c r="CM42" s="39"/>
      <c r="CN42" s="38">
        <v>0</v>
      </c>
      <c r="CO42" s="39" t="s">
        <v>151</v>
      </c>
      <c r="CP42" s="38">
        <v>0</v>
      </c>
      <c r="CQ42" s="39"/>
      <c r="CR42" s="38">
        <v>0</v>
      </c>
      <c r="CS42" s="39"/>
      <c r="CT42" s="38">
        <v>0</v>
      </c>
      <c r="CU42" s="39"/>
      <c r="CV42" s="38">
        <v>0</v>
      </c>
      <c r="CW42" s="39"/>
      <c r="CX42" s="38">
        <v>0</v>
      </c>
      <c r="CY42" s="39" t="s">
        <v>369</v>
      </c>
      <c r="CZ42" s="95">
        <v>11</v>
      </c>
      <c r="DA42" s="96" t="str">
        <f t="shared" si="13"/>
        <v/>
      </c>
      <c r="DB42" s="152" t="str">
        <f>IFERROR(HLOOKUP(DB$52,$D42:$CY$52,$CZ42,FALSE),"")</f>
        <v>K.Bed</v>
      </c>
      <c r="DC42" s="155" t="str">
        <f>IFERROR(HLOOKUP(DC$52,$D42:$CY$52,$CZ42,FALSE),"")</f>
        <v>J.Mie</v>
      </c>
      <c r="DD42" s="111" t="str">
        <f>IFERROR(HLOOKUP(DD$52,$D42:$CY$52,$CZ42,FALSE),"")</f>
        <v>P.Sza</v>
      </c>
      <c r="DE42" s="112" t="str">
        <f>IFERROR(HLOOKUP(DE$52,$D42:$CY$52,$CZ42,FALSE),"")</f>
        <v>D.Kow</v>
      </c>
      <c r="DF42" s="111" t="str">
        <f>IFERROR(HLOOKUP(DF$52,$D42:$CY$52,$CZ42,FALSE),"")</f>
        <v>A.Zia</v>
      </c>
      <c r="DG42" s="112" t="str">
        <f>IFERROR(HLOOKUP(DG$52,$D42:$CY$52,$CZ42,FALSE),"")</f>
        <v>J.Bag</v>
      </c>
      <c r="DH42" s="111" t="s">
        <v>371</v>
      </c>
      <c r="DI42" s="112" t="s">
        <v>371</v>
      </c>
      <c r="DJ42" s="111" t="s">
        <v>372</v>
      </c>
      <c r="DK42" s="112" t="s">
        <v>372</v>
      </c>
      <c r="DL42" s="111" t="s">
        <v>372</v>
      </c>
      <c r="DM42" s="112" t="s">
        <v>372</v>
      </c>
      <c r="DN42" s="103" t="str">
        <f>IFERROR(HLOOKUP(DN$52,$D42:$CY$52,$CZ42,FALSE),"")</f>
        <v>M.Jab</v>
      </c>
      <c r="DO42" s="46">
        <v>2</v>
      </c>
      <c r="DP42" s="46">
        <f t="shared" si="9"/>
        <v>14</v>
      </c>
      <c r="DQ42" s="111">
        <f t="shared" ref="DQ42:EE51" si="29">COUNTIF($DB42:$DN42,DQ$52)*$DO42</f>
        <v>0</v>
      </c>
      <c r="DR42" s="111"/>
      <c r="DS42" s="111">
        <f t="shared" si="29"/>
        <v>0</v>
      </c>
      <c r="DT42" s="111"/>
      <c r="DU42" s="111">
        <f t="shared" si="29"/>
        <v>2</v>
      </c>
      <c r="DV42" s="111"/>
      <c r="DW42" s="111">
        <f t="shared" si="29"/>
        <v>2</v>
      </c>
      <c r="DX42" s="111"/>
      <c r="DY42" s="111">
        <f t="shared" si="29"/>
        <v>0</v>
      </c>
      <c r="DZ42" s="111"/>
      <c r="EA42" s="111">
        <f t="shared" si="29"/>
        <v>0</v>
      </c>
      <c r="EB42" s="111"/>
      <c r="EC42" s="111">
        <f t="shared" si="29"/>
        <v>0</v>
      </c>
      <c r="ED42" s="111"/>
      <c r="EE42" s="111">
        <f t="shared" si="29"/>
        <v>0</v>
      </c>
      <c r="EF42" s="111"/>
      <c r="EG42" s="111">
        <f t="shared" si="28"/>
        <v>0</v>
      </c>
      <c r="EH42" s="111"/>
      <c r="EI42" s="111">
        <f t="shared" si="28"/>
        <v>0</v>
      </c>
      <c r="EJ42" s="111"/>
      <c r="EK42" s="111">
        <f t="shared" si="28"/>
        <v>0</v>
      </c>
      <c r="EL42" s="111"/>
      <c r="EM42" s="111">
        <f t="shared" si="28"/>
        <v>2</v>
      </c>
      <c r="EN42" s="111"/>
      <c r="EO42" s="111">
        <f t="shared" si="28"/>
        <v>0</v>
      </c>
      <c r="EP42" s="111"/>
      <c r="EQ42" s="111">
        <f t="shared" si="28"/>
        <v>0</v>
      </c>
      <c r="ER42" s="111"/>
      <c r="ES42" s="111">
        <f t="shared" si="28"/>
        <v>0</v>
      </c>
      <c r="ET42" s="111"/>
      <c r="EU42" s="111">
        <f t="shared" si="28"/>
        <v>2</v>
      </c>
      <c r="EV42" s="111"/>
      <c r="EW42" s="111">
        <f t="shared" si="28"/>
        <v>0</v>
      </c>
      <c r="EX42" s="111"/>
      <c r="EY42" s="111">
        <f t="shared" si="28"/>
        <v>0</v>
      </c>
      <c r="EZ42" s="111"/>
      <c r="FA42" s="111">
        <f t="shared" si="28"/>
        <v>0</v>
      </c>
      <c r="FB42" s="111"/>
      <c r="FC42" s="111">
        <f t="shared" si="28"/>
        <v>0</v>
      </c>
      <c r="FD42" s="111"/>
      <c r="FE42" s="111">
        <f t="shared" si="28"/>
        <v>0</v>
      </c>
      <c r="FF42" s="111"/>
      <c r="FG42" s="111">
        <f t="shared" si="28"/>
        <v>0</v>
      </c>
      <c r="FH42" s="111"/>
      <c r="FI42" s="111">
        <f t="shared" si="28"/>
        <v>0</v>
      </c>
      <c r="FJ42" s="111"/>
      <c r="FK42" s="111">
        <f t="shared" si="28"/>
        <v>0</v>
      </c>
      <c r="FL42" s="111"/>
      <c r="FM42" s="111">
        <f t="shared" si="28"/>
        <v>0</v>
      </c>
      <c r="FN42" s="111"/>
      <c r="FO42" s="111">
        <f t="shared" si="28"/>
        <v>0</v>
      </c>
      <c r="FP42" s="111"/>
      <c r="FQ42" s="111">
        <f t="shared" si="28"/>
        <v>0</v>
      </c>
      <c r="FR42" s="111"/>
      <c r="FS42" s="111">
        <f t="shared" si="28"/>
        <v>0</v>
      </c>
      <c r="FT42" s="111"/>
      <c r="FU42" s="111">
        <f t="shared" si="28"/>
        <v>0</v>
      </c>
      <c r="FV42" s="111"/>
      <c r="FW42" s="111">
        <f t="shared" si="28"/>
        <v>2</v>
      </c>
      <c r="FX42" s="111"/>
      <c r="FY42" s="111">
        <f t="shared" si="28"/>
        <v>0</v>
      </c>
      <c r="FZ42" s="111"/>
      <c r="GA42" s="111">
        <f t="shared" si="28"/>
        <v>0</v>
      </c>
      <c r="GB42" s="111"/>
      <c r="GC42" s="111">
        <f t="shared" si="28"/>
        <v>0</v>
      </c>
      <c r="GD42" s="111"/>
      <c r="GE42" s="111">
        <f t="shared" si="28"/>
        <v>0</v>
      </c>
      <c r="GF42" s="111"/>
      <c r="GG42" s="111">
        <f t="shared" si="27"/>
        <v>0</v>
      </c>
      <c r="GH42" s="111"/>
      <c r="GI42" s="111">
        <f t="shared" si="27"/>
        <v>0</v>
      </c>
      <c r="GJ42" s="111"/>
      <c r="GK42" s="111">
        <f t="shared" si="27"/>
        <v>0</v>
      </c>
      <c r="GL42" s="111"/>
      <c r="GM42" s="111">
        <f t="shared" si="27"/>
        <v>0</v>
      </c>
      <c r="GN42" s="111"/>
      <c r="GO42" s="111">
        <f t="shared" si="27"/>
        <v>0</v>
      </c>
      <c r="GP42" s="111"/>
      <c r="GQ42" s="111">
        <f t="shared" si="27"/>
        <v>0</v>
      </c>
      <c r="GR42" s="111"/>
      <c r="GS42" s="111">
        <f t="shared" si="27"/>
        <v>0</v>
      </c>
      <c r="GT42" s="111"/>
      <c r="GU42" s="111">
        <f t="shared" si="27"/>
        <v>0</v>
      </c>
      <c r="GV42" s="111"/>
      <c r="GW42" s="111">
        <f t="shared" si="27"/>
        <v>0</v>
      </c>
      <c r="GX42" s="111"/>
      <c r="GY42" s="111">
        <f t="shared" si="27"/>
        <v>0</v>
      </c>
      <c r="GZ42" s="111"/>
      <c r="HA42" s="111">
        <f t="shared" si="27"/>
        <v>2</v>
      </c>
      <c r="HB42" s="111"/>
      <c r="HC42" s="111">
        <f t="shared" si="27"/>
        <v>0</v>
      </c>
      <c r="HD42" s="111"/>
      <c r="HE42" s="111">
        <f t="shared" si="27"/>
        <v>0</v>
      </c>
      <c r="HF42" s="111"/>
      <c r="HG42" s="111">
        <f t="shared" si="27"/>
        <v>0</v>
      </c>
      <c r="HH42" s="111"/>
      <c r="HI42" s="111">
        <f t="shared" si="27"/>
        <v>0</v>
      </c>
      <c r="HJ42" s="111"/>
      <c r="HK42" s="111">
        <f t="shared" si="27"/>
        <v>2</v>
      </c>
      <c r="HL42" s="111"/>
      <c r="HM42" s="111">
        <f t="shared" si="27"/>
        <v>0</v>
      </c>
      <c r="HN42" s="111"/>
      <c r="HO42" s="111">
        <f t="shared" si="27"/>
        <v>2</v>
      </c>
    </row>
    <row r="43" spans="1:223">
      <c r="A43" s="270"/>
      <c r="B43" s="131">
        <v>1</v>
      </c>
      <c r="C43" s="27" t="s">
        <v>44</v>
      </c>
      <c r="D43" s="34">
        <f>NAUCZYCIELE!H38</f>
        <v>0</v>
      </c>
      <c r="E43" s="35"/>
      <c r="F43" s="34">
        <f>NAUCZYCIELE!J38</f>
        <v>28</v>
      </c>
      <c r="G43" s="35" t="s">
        <v>367</v>
      </c>
      <c r="H43" s="34">
        <f>NAUCZYCIELE!L38</f>
        <v>29</v>
      </c>
      <c r="I43" s="35"/>
      <c r="J43" s="34">
        <f>NAUCZYCIELE!N38</f>
        <v>15</v>
      </c>
      <c r="K43" s="35"/>
      <c r="L43" s="34" t="str">
        <f>NAUCZYCIELE!P38</f>
        <v>s</v>
      </c>
      <c r="M43" s="35"/>
      <c r="N43" s="34">
        <f>NAUCZYCIELE!R38</f>
        <v>0</v>
      </c>
      <c r="O43" s="35"/>
      <c r="P43" s="34">
        <f>NAUCZYCIELE!T38</f>
        <v>0</v>
      </c>
      <c r="Q43" s="35"/>
      <c r="R43" s="34">
        <f>NAUCZYCIELE!V38</f>
        <v>46</v>
      </c>
      <c r="S43" s="35"/>
      <c r="T43" s="34">
        <f>NAUCZYCIELE!X38</f>
        <v>0</v>
      </c>
      <c r="U43" s="35"/>
      <c r="V43" s="34">
        <f>NAUCZYCIELE!Z38</f>
        <v>0</v>
      </c>
      <c r="W43" s="35"/>
      <c r="X43" s="34">
        <f>NAUCZYCIELE!AB38</f>
        <v>0</v>
      </c>
      <c r="Y43" s="35"/>
      <c r="Z43" s="34" t="str">
        <f>NAUCZYCIELE!AD38</f>
        <v>s</v>
      </c>
      <c r="AA43" s="35" t="s">
        <v>375</v>
      </c>
      <c r="AB43" s="34">
        <f>NAUCZYCIELE!AF38</f>
        <v>50</v>
      </c>
      <c r="AC43" s="35"/>
      <c r="AD43" s="34">
        <f>NAUCZYCIELE!AH38</f>
        <v>19</v>
      </c>
      <c r="AE43" s="35"/>
      <c r="AF43" s="34">
        <f>NAUCZYCIELE!AJ38</f>
        <v>55</v>
      </c>
      <c r="AG43" s="35"/>
      <c r="AH43" s="34">
        <f>NAUCZYCIELE!AL38</f>
        <v>45</v>
      </c>
      <c r="AI43" s="35"/>
      <c r="AJ43" s="34">
        <f>NAUCZYCIELE!AN38</f>
        <v>0</v>
      </c>
      <c r="AK43" s="35"/>
      <c r="AL43" s="34">
        <f>NAUCZYCIELE!AP38</f>
        <v>56</v>
      </c>
      <c r="AM43" s="35"/>
      <c r="AN43" s="34">
        <f>NAUCZYCIELE!AR38</f>
        <v>0</v>
      </c>
      <c r="AO43" s="35"/>
      <c r="AP43" s="34">
        <f>NAUCZYCIELE!AT38</f>
        <v>0</v>
      </c>
      <c r="AQ43" s="35" t="s">
        <v>370</v>
      </c>
      <c r="AR43" s="34">
        <f>NAUCZYCIELE!AV38</f>
        <v>0</v>
      </c>
      <c r="AS43" s="35"/>
      <c r="AT43" s="34">
        <f>NAUCZYCIELE!AX38</f>
        <v>0</v>
      </c>
      <c r="AU43" s="35"/>
      <c r="AV43" s="34">
        <f>NAUCZYCIELE!AZ38</f>
        <v>25</v>
      </c>
      <c r="AW43" s="35"/>
      <c r="AX43" s="34">
        <f>NAUCZYCIELE!BB38</f>
        <v>14</v>
      </c>
      <c r="AY43" s="35" t="s">
        <v>366</v>
      </c>
      <c r="AZ43" s="34">
        <f>NAUCZYCIELE!BD38</f>
        <v>0</v>
      </c>
      <c r="BA43" s="35"/>
      <c r="BB43" s="34">
        <f>NAUCZYCIELE!BF38</f>
        <v>0</v>
      </c>
      <c r="BC43" s="35"/>
      <c r="BD43" s="34">
        <f>NAUCZYCIELE!BH38</f>
        <v>0</v>
      </c>
      <c r="BE43" s="35"/>
      <c r="BF43" s="34">
        <f>NAUCZYCIELE!BJ38</f>
        <v>0</v>
      </c>
      <c r="BG43" s="35"/>
      <c r="BH43" s="34">
        <f>NAUCZYCIELE!BL38</f>
        <v>0</v>
      </c>
      <c r="BI43" s="35"/>
      <c r="BJ43" s="34">
        <f>NAUCZYCIELE!BN38</f>
        <v>47</v>
      </c>
      <c r="BK43" s="35" t="s">
        <v>368</v>
      </c>
      <c r="BL43" s="34">
        <f>NAUCZYCIELE!BP38</f>
        <v>0</v>
      </c>
      <c r="BM43" s="35"/>
      <c r="BN43" s="34">
        <f>NAUCZYCIELE!BR38</f>
        <v>0</v>
      </c>
      <c r="BO43" s="35"/>
      <c r="BP43" s="34">
        <f>NAUCZYCIELE!BT38</f>
        <v>0</v>
      </c>
      <c r="BQ43" s="35"/>
      <c r="BR43" s="34">
        <f>NAUCZYCIELE!BV38</f>
        <v>48</v>
      </c>
      <c r="BS43" s="35"/>
      <c r="BT43" s="34">
        <f>NAUCZYCIELE!BX38</f>
        <v>0</v>
      </c>
      <c r="BU43" s="35"/>
      <c r="BV43" s="34">
        <f>NAUCZYCIELE!BZ38</f>
        <v>58</v>
      </c>
      <c r="BW43" s="35" t="s">
        <v>373</v>
      </c>
      <c r="BX43" s="34">
        <f>NAUCZYCIELE!CB38</f>
        <v>0</v>
      </c>
      <c r="BY43" s="35"/>
      <c r="BZ43" s="34">
        <f>NAUCZYCIELE!CD38</f>
        <v>0</v>
      </c>
      <c r="CA43" s="35"/>
      <c r="CB43" s="34">
        <f>NAUCZYCIELE!CF38</f>
        <v>0</v>
      </c>
      <c r="CC43" s="35"/>
      <c r="CD43" s="34">
        <f>NAUCZYCIELE!CH38</f>
        <v>0</v>
      </c>
      <c r="CE43" s="35"/>
      <c r="CF43" s="34">
        <f>NAUCZYCIELE!CJ38</f>
        <v>0</v>
      </c>
      <c r="CG43" s="35"/>
      <c r="CH43" s="34">
        <f>NAUCZYCIELE!CL38</f>
        <v>35</v>
      </c>
      <c r="CI43" s="35"/>
      <c r="CJ43" s="34">
        <f>NAUCZYCIELE!CN38</f>
        <v>0</v>
      </c>
      <c r="CK43" s="35"/>
      <c r="CL43" s="34">
        <f>NAUCZYCIELE!CP38</f>
        <v>0</v>
      </c>
      <c r="CM43" s="35"/>
      <c r="CN43" s="34">
        <f>NAUCZYCIELE!CR38</f>
        <v>16</v>
      </c>
      <c r="CO43" s="35" t="s">
        <v>151</v>
      </c>
      <c r="CP43" s="34">
        <f>NAUCZYCIELE!CT38</f>
        <v>57</v>
      </c>
      <c r="CQ43" s="35" t="s">
        <v>374</v>
      </c>
      <c r="CR43" s="34">
        <f>NAUCZYCIELE!CV38</f>
        <v>0</v>
      </c>
      <c r="CS43" s="35"/>
      <c r="CT43" s="34">
        <f>NAUCZYCIELE!CX38</f>
        <v>0</v>
      </c>
      <c r="CU43" s="35"/>
      <c r="CV43" s="34">
        <f>NAUCZYCIELE!CZ38</f>
        <v>0</v>
      </c>
      <c r="CW43" s="35"/>
      <c r="CX43" s="34">
        <f>NAUCZYCIELE!DB38</f>
        <v>53</v>
      </c>
      <c r="CY43" s="35" t="s">
        <v>369</v>
      </c>
      <c r="CZ43" s="95">
        <v>10</v>
      </c>
      <c r="DA43" s="96" t="str">
        <f t="shared" si="13"/>
        <v/>
      </c>
      <c r="DB43" s="150" t="str">
        <f>IFERROR(HLOOKUP(DB$52,$D43:$CY$52,$CZ43,FALSE),"")</f>
        <v>M.Maz</v>
      </c>
      <c r="DC43" s="106" t="str">
        <f>IFERROR(HLOOKUP(DC$52,$D43:$CY$52,$CZ43,FALSE),"")</f>
        <v>J.Mie</v>
      </c>
      <c r="DD43" s="104" t="str">
        <f>IFERROR(HLOOKUP(DD$52,$D43:$CY$52,$CZ43,FALSE),"")</f>
        <v>P.Sza</v>
      </c>
      <c r="DE43" s="105" t="str">
        <f>IFERROR(HLOOKUP(DE$52,$D43:$CY$52,$CZ43,FALSE),"")</f>
        <v>M.Maj</v>
      </c>
      <c r="DF43" s="104" t="str">
        <f>IFERROR(HLOOKUP(DF$52,$D43:$CY$52,$CZ43,FALSE),"")</f>
        <v>A.Zia</v>
      </c>
      <c r="DG43" s="105" t="str">
        <f>IFERROR(HLOOKUP(DG$52,$D43:$CY$52,$CZ43,FALSE),"")</f>
        <v>K.And</v>
      </c>
      <c r="DH43" s="104" t="str">
        <f>IFERROR(HLOOKUP(DH$52,$D43:$CY$52,$CZ43,FALSE),"")</f>
        <v>H.Prz</v>
      </c>
      <c r="DI43" s="105" t="str">
        <f>IFERROR(HLOOKUP(DI$52,$D43:$CY$52,$CZ43,FALSE),"")</f>
        <v>M.Mro</v>
      </c>
      <c r="DJ43" s="104" t="s">
        <v>372</v>
      </c>
      <c r="DK43" s="105" t="s">
        <v>372</v>
      </c>
      <c r="DL43" s="104" t="s">
        <v>372</v>
      </c>
      <c r="DM43" s="105" t="s">
        <v>372</v>
      </c>
      <c r="DN43" s="103" t="str">
        <f>IFERROR(HLOOKUP(DN$52,$D43:$CY$52,$CZ43,FALSE),"")</f>
        <v>M.Jab</v>
      </c>
      <c r="DO43" s="46">
        <v>1</v>
      </c>
      <c r="DP43" s="46">
        <f>(13-COUNTIF(DB43:DN43,"X"))*DO43</f>
        <v>9</v>
      </c>
      <c r="DQ43" s="104">
        <f t="shared" si="29"/>
        <v>0</v>
      </c>
      <c r="DR43" s="104"/>
      <c r="DS43" s="104">
        <f t="shared" ref="DS43:GE50" si="30">COUNTIF($DB43:$DN43,DS$52)*$DO43</f>
        <v>1</v>
      </c>
      <c r="DT43" s="104"/>
      <c r="DU43" s="104">
        <f t="shared" si="30"/>
        <v>0</v>
      </c>
      <c r="DV43" s="104"/>
      <c r="DW43" s="104">
        <f t="shared" si="30"/>
        <v>0</v>
      </c>
      <c r="DX43" s="104"/>
      <c r="DY43" s="104">
        <f t="shared" si="30"/>
        <v>0</v>
      </c>
      <c r="DZ43" s="104"/>
      <c r="EA43" s="104">
        <f t="shared" si="30"/>
        <v>0</v>
      </c>
      <c r="EB43" s="104"/>
      <c r="EC43" s="104">
        <f t="shared" si="30"/>
        <v>0</v>
      </c>
      <c r="ED43" s="104"/>
      <c r="EE43" s="104">
        <f t="shared" si="30"/>
        <v>0</v>
      </c>
      <c r="EF43" s="104"/>
      <c r="EG43" s="104">
        <f t="shared" si="30"/>
        <v>0</v>
      </c>
      <c r="EH43" s="104"/>
      <c r="EI43" s="104">
        <f t="shared" si="30"/>
        <v>0</v>
      </c>
      <c r="EJ43" s="104"/>
      <c r="EK43" s="104">
        <f t="shared" si="30"/>
        <v>0</v>
      </c>
      <c r="EL43" s="104"/>
      <c r="EM43" s="104">
        <f t="shared" si="30"/>
        <v>1</v>
      </c>
      <c r="EN43" s="104"/>
      <c r="EO43" s="104">
        <f t="shared" si="30"/>
        <v>0</v>
      </c>
      <c r="EP43" s="104"/>
      <c r="EQ43" s="104">
        <f t="shared" si="30"/>
        <v>0</v>
      </c>
      <c r="ER43" s="104"/>
      <c r="ES43" s="104">
        <f t="shared" si="30"/>
        <v>0</v>
      </c>
      <c r="ET43" s="104"/>
      <c r="EU43" s="104">
        <f t="shared" si="30"/>
        <v>0</v>
      </c>
      <c r="EV43" s="104"/>
      <c r="EW43" s="104">
        <f t="shared" si="30"/>
        <v>0</v>
      </c>
      <c r="EX43" s="104"/>
      <c r="EY43" s="104">
        <f t="shared" si="30"/>
        <v>0</v>
      </c>
      <c r="EZ43" s="104"/>
      <c r="FA43" s="104">
        <f t="shared" si="30"/>
        <v>0</v>
      </c>
      <c r="FB43" s="104"/>
      <c r="FC43" s="104">
        <f t="shared" si="30"/>
        <v>1</v>
      </c>
      <c r="FD43" s="104"/>
      <c r="FE43" s="104">
        <f t="shared" si="30"/>
        <v>0</v>
      </c>
      <c r="FF43" s="104"/>
      <c r="FG43" s="104">
        <f t="shared" si="30"/>
        <v>0</v>
      </c>
      <c r="FH43" s="104"/>
      <c r="FI43" s="104">
        <f t="shared" si="30"/>
        <v>0</v>
      </c>
      <c r="FJ43" s="104"/>
      <c r="FK43" s="104">
        <f t="shared" si="30"/>
        <v>1</v>
      </c>
      <c r="FL43" s="104"/>
      <c r="FM43" s="104">
        <f t="shared" si="30"/>
        <v>0</v>
      </c>
      <c r="FN43" s="104"/>
      <c r="FO43" s="104">
        <f t="shared" si="30"/>
        <v>0</v>
      </c>
      <c r="FP43" s="104"/>
      <c r="FQ43" s="104">
        <f t="shared" si="30"/>
        <v>0</v>
      </c>
      <c r="FR43" s="104"/>
      <c r="FS43" s="104">
        <f t="shared" si="30"/>
        <v>0</v>
      </c>
      <c r="FT43" s="104"/>
      <c r="FU43" s="104">
        <f t="shared" si="28"/>
        <v>0</v>
      </c>
      <c r="FV43" s="104"/>
      <c r="FW43" s="104">
        <f t="shared" si="28"/>
        <v>1</v>
      </c>
      <c r="FX43" s="104"/>
      <c r="FY43" s="104">
        <f t="shared" si="30"/>
        <v>0</v>
      </c>
      <c r="FZ43" s="104"/>
      <c r="GA43" s="104">
        <f t="shared" si="30"/>
        <v>0</v>
      </c>
      <c r="GB43" s="104"/>
      <c r="GC43" s="104">
        <f t="shared" si="30"/>
        <v>0</v>
      </c>
      <c r="GD43" s="104"/>
      <c r="GE43" s="104">
        <f t="shared" si="30"/>
        <v>0</v>
      </c>
      <c r="GF43" s="104"/>
      <c r="GG43" s="104">
        <f t="shared" si="27"/>
        <v>0</v>
      </c>
      <c r="GH43" s="104"/>
      <c r="GI43" s="104">
        <f t="shared" si="27"/>
        <v>1</v>
      </c>
      <c r="GJ43" s="104"/>
      <c r="GK43" s="104">
        <f t="shared" si="27"/>
        <v>0</v>
      </c>
      <c r="GL43" s="104"/>
      <c r="GM43" s="104">
        <f t="shared" si="27"/>
        <v>0</v>
      </c>
      <c r="GN43" s="104"/>
      <c r="GO43" s="104">
        <f t="shared" si="27"/>
        <v>0</v>
      </c>
      <c r="GP43" s="104"/>
      <c r="GQ43" s="104">
        <f t="shared" si="27"/>
        <v>0</v>
      </c>
      <c r="GR43" s="104"/>
      <c r="GS43" s="104">
        <f t="shared" si="27"/>
        <v>0</v>
      </c>
      <c r="GT43" s="104"/>
      <c r="GU43" s="104">
        <f t="shared" si="27"/>
        <v>0</v>
      </c>
      <c r="GV43" s="104"/>
      <c r="GW43" s="104">
        <f t="shared" si="27"/>
        <v>0</v>
      </c>
      <c r="GX43" s="104"/>
      <c r="GY43" s="104">
        <f t="shared" si="27"/>
        <v>0</v>
      </c>
      <c r="GZ43" s="104"/>
      <c r="HA43" s="104">
        <f t="shared" si="27"/>
        <v>1</v>
      </c>
      <c r="HB43" s="104"/>
      <c r="HC43" s="104">
        <f t="shared" si="27"/>
        <v>1</v>
      </c>
      <c r="HD43" s="104"/>
      <c r="HE43" s="104">
        <f t="shared" si="27"/>
        <v>0</v>
      </c>
      <c r="HF43" s="104"/>
      <c r="HG43" s="104">
        <f t="shared" si="27"/>
        <v>0</v>
      </c>
      <c r="HH43" s="104"/>
      <c r="HI43" s="104">
        <f t="shared" si="27"/>
        <v>0</v>
      </c>
      <c r="HJ43" s="104"/>
      <c r="HK43" s="104">
        <f t="shared" si="27"/>
        <v>1</v>
      </c>
      <c r="HL43" s="104"/>
      <c r="HM43" s="104">
        <f t="shared" si="27"/>
        <v>0</v>
      </c>
      <c r="HN43" s="104"/>
      <c r="HO43" s="104">
        <f t="shared" si="27"/>
        <v>1</v>
      </c>
    </row>
    <row r="44" spans="1:223">
      <c r="A44" s="271"/>
      <c r="B44" s="100">
        <v>2</v>
      </c>
      <c r="C44" s="23" t="s">
        <v>61</v>
      </c>
      <c r="D44" s="34">
        <f>NAUCZYCIELE!H39</f>
        <v>0</v>
      </c>
      <c r="E44" s="35"/>
      <c r="F44" s="34">
        <f>NAUCZYCIELE!J39</f>
        <v>28</v>
      </c>
      <c r="G44" s="35"/>
      <c r="H44" s="34">
        <f>NAUCZYCIELE!L39</f>
        <v>54</v>
      </c>
      <c r="I44" s="35"/>
      <c r="J44" s="34">
        <f>NAUCZYCIELE!N39</f>
        <v>15</v>
      </c>
      <c r="K44" s="35"/>
      <c r="L44" s="34">
        <f>NAUCZYCIELE!P39</f>
        <v>0</v>
      </c>
      <c r="M44" s="35"/>
      <c r="N44" s="34">
        <f>NAUCZYCIELE!R39</f>
        <v>0</v>
      </c>
      <c r="O44" s="35"/>
      <c r="P44" s="34">
        <f>NAUCZYCIELE!T39</f>
        <v>57</v>
      </c>
      <c r="Q44" s="35"/>
      <c r="R44" s="34">
        <f>NAUCZYCIELE!V39</f>
        <v>46</v>
      </c>
      <c r="S44" s="35"/>
      <c r="T44" s="34">
        <f>NAUCZYCIELE!X39</f>
        <v>0</v>
      </c>
      <c r="U44" s="35"/>
      <c r="V44" s="34">
        <f>NAUCZYCIELE!Z39</f>
        <v>0</v>
      </c>
      <c r="W44" s="35"/>
      <c r="X44" s="34">
        <f>NAUCZYCIELE!AB39</f>
        <v>8</v>
      </c>
      <c r="Y44" s="35" t="s">
        <v>151</v>
      </c>
      <c r="Z44" s="34" t="str">
        <f>NAUCZYCIELE!AD39</f>
        <v>s</v>
      </c>
      <c r="AA44" s="35"/>
      <c r="AB44" s="34">
        <f>NAUCZYCIELE!AF39</f>
        <v>50</v>
      </c>
      <c r="AC44" s="35"/>
      <c r="AD44" s="34">
        <f>NAUCZYCIELE!AH39</f>
        <v>19</v>
      </c>
      <c r="AE44" s="35"/>
      <c r="AF44" s="34">
        <f>NAUCZYCIELE!AJ39</f>
        <v>49</v>
      </c>
      <c r="AG44" s="35"/>
      <c r="AH44" s="34">
        <f>NAUCZYCIELE!AL39</f>
        <v>0</v>
      </c>
      <c r="AI44" s="35" t="s">
        <v>374</v>
      </c>
      <c r="AJ44" s="34">
        <f>NAUCZYCIELE!AN39</f>
        <v>0</v>
      </c>
      <c r="AK44" s="35"/>
      <c r="AL44" s="34">
        <f>NAUCZYCIELE!AP39</f>
        <v>0</v>
      </c>
      <c r="AM44" s="35"/>
      <c r="AN44" s="34">
        <f>NAUCZYCIELE!AR39</f>
        <v>0</v>
      </c>
      <c r="AO44" s="35"/>
      <c r="AP44" s="34">
        <f>NAUCZYCIELE!AT39</f>
        <v>47</v>
      </c>
      <c r="AQ44" s="35" t="s">
        <v>370</v>
      </c>
      <c r="AR44" s="34">
        <f>NAUCZYCIELE!AV39</f>
        <v>0</v>
      </c>
      <c r="AS44" s="35"/>
      <c r="AT44" s="34">
        <f>NAUCZYCIELE!AX39</f>
        <v>0</v>
      </c>
      <c r="AU44" s="35"/>
      <c r="AV44" s="34">
        <f>NAUCZYCIELE!AZ39</f>
        <v>25</v>
      </c>
      <c r="AW44" s="35" t="s">
        <v>367</v>
      </c>
      <c r="AX44" s="34">
        <f>NAUCZYCIELE!BB39</f>
        <v>14</v>
      </c>
      <c r="AY44" s="35"/>
      <c r="AZ44" s="34">
        <f>NAUCZYCIELE!BD39</f>
        <v>0</v>
      </c>
      <c r="BA44" s="35"/>
      <c r="BB44" s="34">
        <f>NAUCZYCIELE!BF39</f>
        <v>16</v>
      </c>
      <c r="BC44" s="35" t="s">
        <v>366</v>
      </c>
      <c r="BD44" s="34">
        <f>NAUCZYCIELE!BH39</f>
        <v>0</v>
      </c>
      <c r="BE44" s="35"/>
      <c r="BF44" s="34">
        <f>NAUCZYCIELE!BJ39</f>
        <v>27</v>
      </c>
      <c r="BG44" s="35"/>
      <c r="BH44" s="34" t="str">
        <f>NAUCZYCIELE!BL39</f>
        <v>s</v>
      </c>
      <c r="BI44" s="35" t="s">
        <v>375</v>
      </c>
      <c r="BJ44" s="34">
        <f>NAUCZYCIELE!BN39</f>
        <v>45</v>
      </c>
      <c r="BK44" s="35" t="s">
        <v>368</v>
      </c>
      <c r="BL44" s="34">
        <f>NAUCZYCIELE!BP39</f>
        <v>0</v>
      </c>
      <c r="BM44" s="35"/>
      <c r="BN44" s="34">
        <f>NAUCZYCIELE!BR39</f>
        <v>0</v>
      </c>
      <c r="BO44" s="35"/>
      <c r="BP44" s="34">
        <f>NAUCZYCIELE!BT39</f>
        <v>55</v>
      </c>
      <c r="BQ44" s="35"/>
      <c r="BR44" s="34">
        <f>NAUCZYCIELE!BV39</f>
        <v>0</v>
      </c>
      <c r="BS44" s="35"/>
      <c r="BT44" s="34">
        <f>NAUCZYCIELE!BX39</f>
        <v>0</v>
      </c>
      <c r="BU44" s="35"/>
      <c r="BV44" s="34">
        <f>NAUCZYCIELE!BZ39</f>
        <v>58</v>
      </c>
      <c r="BW44" s="35" t="s">
        <v>373</v>
      </c>
      <c r="BX44" s="34">
        <f>NAUCZYCIELE!CB39</f>
        <v>0</v>
      </c>
      <c r="BY44" s="35"/>
      <c r="BZ44" s="34">
        <f>NAUCZYCIELE!CD39</f>
        <v>0</v>
      </c>
      <c r="CA44" s="35"/>
      <c r="CB44" s="34">
        <f>NAUCZYCIELE!CF39</f>
        <v>0</v>
      </c>
      <c r="CC44" s="35"/>
      <c r="CD44" s="34">
        <f>NAUCZYCIELE!CH39</f>
        <v>0</v>
      </c>
      <c r="CE44" s="35"/>
      <c r="CF44" s="34">
        <f>NAUCZYCIELE!CJ39</f>
        <v>29</v>
      </c>
      <c r="CG44" s="35"/>
      <c r="CH44" s="34">
        <f>NAUCZYCIELE!CL39</f>
        <v>35</v>
      </c>
      <c r="CI44" s="35"/>
      <c r="CJ44" s="34">
        <f>NAUCZYCIELE!CN39</f>
        <v>0</v>
      </c>
      <c r="CK44" s="35"/>
      <c r="CL44" s="34">
        <f>NAUCZYCIELE!CP39</f>
        <v>0</v>
      </c>
      <c r="CM44" s="35"/>
      <c r="CN44" s="34">
        <f>NAUCZYCIELE!CR39</f>
        <v>48</v>
      </c>
      <c r="CO44" s="35"/>
      <c r="CP44" s="34">
        <f>NAUCZYCIELE!CT39</f>
        <v>0</v>
      </c>
      <c r="CQ44" s="35"/>
      <c r="CR44" s="34">
        <f>NAUCZYCIELE!CV39</f>
        <v>0</v>
      </c>
      <c r="CS44" s="35"/>
      <c r="CT44" s="34">
        <f>NAUCZYCIELE!CX39</f>
        <v>0</v>
      </c>
      <c r="CU44" s="35"/>
      <c r="CV44" s="34">
        <f>NAUCZYCIELE!CZ39</f>
        <v>0</v>
      </c>
      <c r="CW44" s="35"/>
      <c r="CX44" s="34">
        <f>NAUCZYCIELE!DB39</f>
        <v>53</v>
      </c>
      <c r="CY44" s="35" t="s">
        <v>369</v>
      </c>
      <c r="CZ44" s="95">
        <v>9</v>
      </c>
      <c r="DA44" s="96" t="str">
        <f t="shared" si="13"/>
        <v/>
      </c>
      <c r="DB44" s="150" t="str">
        <f>IFERROR(HLOOKUP(DB$52,$D44:$CY$52,$CZ44,FALSE),"")</f>
        <v>A.Pis</v>
      </c>
      <c r="DC44" s="106" t="str">
        <f>IFERROR(HLOOKUP(DC$52,$D44:$CY$52,$CZ44,FALSE),"")</f>
        <v>A.Grz</v>
      </c>
      <c r="DD44" s="104" t="str">
        <f>IFERROR(HLOOKUP(DD$52,$D44:$CY$52,$CZ44,FALSE),"")</f>
        <v>P.Sza</v>
      </c>
      <c r="DE44" s="105" t="str">
        <f>IFERROR(HLOOKUP(DE$52,$D44:$CY$52,$CZ44,FALSE),"")</f>
        <v>M.Maj</v>
      </c>
      <c r="DF44" s="104" t="str">
        <f>IFERROR(HLOOKUP(DF$52,$D44:$CY$52,$CZ44,FALSE),"")</f>
        <v>A.Zia</v>
      </c>
      <c r="DG44" s="105" t="str">
        <f>IFERROR(HLOOKUP(DG$52,$D44:$CY$52,$CZ44,FALSE),"")</f>
        <v>A.Mat</v>
      </c>
      <c r="DH44" s="104" t="str">
        <f>IFERROR(HLOOKUP(DH$52,$D44:$CY$52,$CZ44,FALSE),"")</f>
        <v>H.Prz</v>
      </c>
      <c r="DI44" s="105" t="str">
        <f>IFERROR(HLOOKUP(DI$52,$D44:$CY$52,$CZ44,FALSE),"")</f>
        <v>D.Kow</v>
      </c>
      <c r="DJ44" s="104" t="s">
        <v>372</v>
      </c>
      <c r="DK44" s="105" t="s">
        <v>372</v>
      </c>
      <c r="DL44" s="104" t="s">
        <v>372</v>
      </c>
      <c r="DM44" s="105" t="s">
        <v>372</v>
      </c>
      <c r="DN44" s="103" t="str">
        <f>IFERROR(HLOOKUP(DN$52,$D44:$CY$52,$CZ44,FALSE),"")</f>
        <v>A.Str</v>
      </c>
      <c r="DO44" s="46">
        <v>1</v>
      </c>
      <c r="DP44" s="46">
        <f t="shared" si="9"/>
        <v>9</v>
      </c>
      <c r="DQ44" s="104">
        <f t="shared" si="29"/>
        <v>0</v>
      </c>
      <c r="DR44" s="104"/>
      <c r="DS44" s="104">
        <f t="shared" si="30"/>
        <v>0</v>
      </c>
      <c r="DT44" s="104"/>
      <c r="DU44" s="104">
        <f t="shared" si="30"/>
        <v>0</v>
      </c>
      <c r="DV44" s="104"/>
      <c r="DW44" s="104">
        <f t="shared" si="30"/>
        <v>0</v>
      </c>
      <c r="DX44" s="104"/>
      <c r="DY44" s="104">
        <f t="shared" si="30"/>
        <v>0</v>
      </c>
      <c r="DZ44" s="104"/>
      <c r="EA44" s="104">
        <f t="shared" si="30"/>
        <v>0</v>
      </c>
      <c r="EB44" s="104"/>
      <c r="EC44" s="104">
        <f t="shared" si="30"/>
        <v>0</v>
      </c>
      <c r="ED44" s="104"/>
      <c r="EE44" s="104">
        <f t="shared" si="30"/>
        <v>0</v>
      </c>
      <c r="EF44" s="104"/>
      <c r="EG44" s="104">
        <f t="shared" si="30"/>
        <v>0</v>
      </c>
      <c r="EH44" s="104"/>
      <c r="EI44" s="104">
        <f t="shared" si="30"/>
        <v>0</v>
      </c>
      <c r="EJ44" s="104"/>
      <c r="EK44" s="104">
        <f t="shared" si="30"/>
        <v>1</v>
      </c>
      <c r="EL44" s="104"/>
      <c r="EM44" s="104">
        <f t="shared" si="30"/>
        <v>0</v>
      </c>
      <c r="EN44" s="104"/>
      <c r="EO44" s="104">
        <f t="shared" si="30"/>
        <v>0</v>
      </c>
      <c r="EP44" s="104"/>
      <c r="EQ44" s="104">
        <f t="shared" si="30"/>
        <v>0</v>
      </c>
      <c r="ER44" s="104"/>
      <c r="ES44" s="104">
        <f t="shared" si="30"/>
        <v>0</v>
      </c>
      <c r="ET44" s="104"/>
      <c r="EU44" s="104">
        <f t="shared" si="30"/>
        <v>1</v>
      </c>
      <c r="EV44" s="104"/>
      <c r="EW44" s="104">
        <f t="shared" si="30"/>
        <v>0</v>
      </c>
      <c r="EX44" s="104"/>
      <c r="EY44" s="104">
        <f t="shared" si="30"/>
        <v>0</v>
      </c>
      <c r="EZ44" s="104"/>
      <c r="FA44" s="104">
        <f t="shared" si="30"/>
        <v>0</v>
      </c>
      <c r="FB44" s="104"/>
      <c r="FC44" s="104">
        <f t="shared" si="30"/>
        <v>1</v>
      </c>
      <c r="FD44" s="104"/>
      <c r="FE44" s="104">
        <f t="shared" si="30"/>
        <v>0</v>
      </c>
      <c r="FF44" s="104"/>
      <c r="FG44" s="104">
        <f t="shared" si="30"/>
        <v>0</v>
      </c>
      <c r="FH44" s="104"/>
      <c r="FI44" s="104">
        <f t="shared" si="30"/>
        <v>1</v>
      </c>
      <c r="FJ44" s="104"/>
      <c r="FK44" s="104">
        <f t="shared" si="30"/>
        <v>0</v>
      </c>
      <c r="FL44" s="104"/>
      <c r="FM44" s="104">
        <f t="shared" si="30"/>
        <v>0</v>
      </c>
      <c r="FN44" s="104"/>
      <c r="FO44" s="104">
        <f t="shared" si="30"/>
        <v>1</v>
      </c>
      <c r="FP44" s="104"/>
      <c r="FQ44" s="104">
        <f t="shared" si="30"/>
        <v>0</v>
      </c>
      <c r="FR44" s="104"/>
      <c r="FS44" s="104">
        <f t="shared" si="30"/>
        <v>0</v>
      </c>
      <c r="FT44" s="104"/>
      <c r="FU44" s="104">
        <f t="shared" si="28"/>
        <v>1</v>
      </c>
      <c r="FV44" s="104"/>
      <c r="FW44" s="104">
        <f t="shared" si="28"/>
        <v>1</v>
      </c>
      <c r="FX44" s="104"/>
      <c r="FY44" s="104">
        <f t="shared" si="30"/>
        <v>0</v>
      </c>
      <c r="FZ44" s="104"/>
      <c r="GA44" s="104">
        <f t="shared" si="30"/>
        <v>0</v>
      </c>
      <c r="GB44" s="104"/>
      <c r="GC44" s="104">
        <f t="shared" si="30"/>
        <v>0</v>
      </c>
      <c r="GD44" s="104"/>
      <c r="GE44" s="104">
        <f t="shared" si="30"/>
        <v>0</v>
      </c>
      <c r="GF44" s="104"/>
      <c r="GG44" s="104">
        <f t="shared" si="27"/>
        <v>0</v>
      </c>
      <c r="GH44" s="104"/>
      <c r="GI44" s="104">
        <f t="shared" si="27"/>
        <v>1</v>
      </c>
      <c r="GJ44" s="104"/>
      <c r="GK44" s="104">
        <f t="shared" si="27"/>
        <v>0</v>
      </c>
      <c r="GL44" s="104"/>
      <c r="GM44" s="104">
        <f t="shared" si="27"/>
        <v>0</v>
      </c>
      <c r="GN44" s="104"/>
      <c r="GO44" s="104">
        <f t="shared" si="27"/>
        <v>0</v>
      </c>
      <c r="GP44" s="104"/>
      <c r="GQ44" s="104">
        <f t="shared" si="27"/>
        <v>0</v>
      </c>
      <c r="GR44" s="104"/>
      <c r="GS44" s="104">
        <f t="shared" si="27"/>
        <v>0</v>
      </c>
      <c r="GT44" s="104"/>
      <c r="GU44" s="104">
        <f t="shared" si="27"/>
        <v>0</v>
      </c>
      <c r="GV44" s="104"/>
      <c r="GW44" s="104">
        <f t="shared" si="27"/>
        <v>0</v>
      </c>
      <c r="GX44" s="104"/>
      <c r="GY44" s="104">
        <f t="shared" si="27"/>
        <v>0</v>
      </c>
      <c r="GZ44" s="104"/>
      <c r="HA44" s="104">
        <f t="shared" si="27"/>
        <v>0</v>
      </c>
      <c r="HB44" s="104"/>
      <c r="HC44" s="104">
        <f t="shared" si="27"/>
        <v>0</v>
      </c>
      <c r="HD44" s="104"/>
      <c r="HE44" s="104">
        <f t="shared" si="27"/>
        <v>0</v>
      </c>
      <c r="HF44" s="104"/>
      <c r="HG44" s="104">
        <f t="shared" si="27"/>
        <v>0</v>
      </c>
      <c r="HH44" s="104"/>
      <c r="HI44" s="104">
        <f t="shared" si="27"/>
        <v>0</v>
      </c>
      <c r="HJ44" s="104"/>
      <c r="HK44" s="104">
        <f t="shared" si="27"/>
        <v>1</v>
      </c>
      <c r="HL44" s="104"/>
      <c r="HM44" s="104">
        <f t="shared" si="27"/>
        <v>0</v>
      </c>
      <c r="HN44" s="104"/>
      <c r="HO44" s="104">
        <f t="shared" si="27"/>
        <v>1</v>
      </c>
    </row>
    <row r="45" spans="1:223">
      <c r="A45" s="271"/>
      <c r="B45" s="100">
        <v>3</v>
      </c>
      <c r="C45" s="23" t="s">
        <v>70</v>
      </c>
      <c r="D45" s="34">
        <f>NAUCZYCIELE!H40</f>
        <v>0</v>
      </c>
      <c r="E45" s="35"/>
      <c r="F45" s="34">
        <f>NAUCZYCIELE!J40</f>
        <v>28</v>
      </c>
      <c r="G45" s="35"/>
      <c r="H45" s="34">
        <f>NAUCZYCIELE!L40</f>
        <v>0</v>
      </c>
      <c r="I45" s="35"/>
      <c r="J45" s="34">
        <f>NAUCZYCIELE!N40</f>
        <v>15</v>
      </c>
      <c r="K45" s="35"/>
      <c r="L45" s="34" t="str">
        <f>NAUCZYCIELE!P40</f>
        <v>s</v>
      </c>
      <c r="M45" s="35"/>
      <c r="N45" s="34">
        <f>NAUCZYCIELE!R40</f>
        <v>0</v>
      </c>
      <c r="O45" s="35" t="s">
        <v>374</v>
      </c>
      <c r="P45" s="34">
        <f>NAUCZYCIELE!T40</f>
        <v>57</v>
      </c>
      <c r="Q45" s="35"/>
      <c r="R45" s="34">
        <f>NAUCZYCIELE!V40</f>
        <v>46</v>
      </c>
      <c r="S45" s="35"/>
      <c r="T45" s="34">
        <f>NAUCZYCIELE!X40</f>
        <v>50</v>
      </c>
      <c r="U45" s="35"/>
      <c r="V45" s="34">
        <f>NAUCZYCIELE!Z40</f>
        <v>0</v>
      </c>
      <c r="W45" s="35"/>
      <c r="X45" s="34">
        <f>NAUCZYCIELE!AB40</f>
        <v>8</v>
      </c>
      <c r="Y45" s="35" t="s">
        <v>151</v>
      </c>
      <c r="Z45" s="34" t="str">
        <f>NAUCZYCIELE!AD40</f>
        <v>s</v>
      </c>
      <c r="AA45" s="35"/>
      <c r="AB45" s="34">
        <f>NAUCZYCIELE!AF40</f>
        <v>54</v>
      </c>
      <c r="AC45" s="35"/>
      <c r="AD45" s="34">
        <f>NAUCZYCIELE!AH40</f>
        <v>19</v>
      </c>
      <c r="AE45" s="35"/>
      <c r="AF45" s="34">
        <f>NAUCZYCIELE!AJ40</f>
        <v>0</v>
      </c>
      <c r="AG45" s="35"/>
      <c r="AH45" s="34">
        <f>NAUCZYCIELE!AL40</f>
        <v>45</v>
      </c>
      <c r="AI45" s="35"/>
      <c r="AJ45" s="34">
        <f>NAUCZYCIELE!AN40</f>
        <v>53</v>
      </c>
      <c r="AK45" s="35"/>
      <c r="AL45" s="34">
        <f>NAUCZYCIELE!AP40</f>
        <v>27</v>
      </c>
      <c r="AM45" s="35"/>
      <c r="AN45" s="34">
        <f>NAUCZYCIELE!AR40</f>
        <v>0</v>
      </c>
      <c r="AO45" s="35"/>
      <c r="AP45" s="34">
        <f>NAUCZYCIELE!AT40</f>
        <v>47</v>
      </c>
      <c r="AQ45" s="35"/>
      <c r="AR45" s="34">
        <f>NAUCZYCIELE!AV40</f>
        <v>0</v>
      </c>
      <c r="AS45" s="35" t="s">
        <v>368</v>
      </c>
      <c r="AT45" s="34">
        <f>NAUCZYCIELE!AX40</f>
        <v>49</v>
      </c>
      <c r="AU45" s="35" t="s">
        <v>370</v>
      </c>
      <c r="AV45" s="34">
        <f>NAUCZYCIELE!AZ40</f>
        <v>25</v>
      </c>
      <c r="AW45" s="35" t="s">
        <v>367</v>
      </c>
      <c r="AX45" s="34">
        <f>NAUCZYCIELE!BB40</f>
        <v>14</v>
      </c>
      <c r="AY45" s="35"/>
      <c r="AZ45" s="34">
        <f>NAUCZYCIELE!BD40</f>
        <v>55</v>
      </c>
      <c r="BA45" s="35"/>
      <c r="BB45" s="34">
        <f>NAUCZYCIELE!BF40</f>
        <v>16</v>
      </c>
      <c r="BC45" s="35"/>
      <c r="BD45" s="34">
        <f>NAUCZYCIELE!BH40</f>
        <v>0</v>
      </c>
      <c r="BE45" s="35"/>
      <c r="BF45" s="34">
        <f>NAUCZYCIELE!BJ40</f>
        <v>0</v>
      </c>
      <c r="BG45" s="35"/>
      <c r="BH45" s="34" t="str">
        <f>NAUCZYCIELE!BL40</f>
        <v>s</v>
      </c>
      <c r="BI45" s="35" t="s">
        <v>375</v>
      </c>
      <c r="BJ45" s="34">
        <f>NAUCZYCIELE!BN40</f>
        <v>48</v>
      </c>
      <c r="BK45" s="35"/>
      <c r="BL45" s="34">
        <f>NAUCZYCIELE!BP40</f>
        <v>0</v>
      </c>
      <c r="BM45" s="35"/>
      <c r="BN45" s="34">
        <f>NAUCZYCIELE!BR40</f>
        <v>0</v>
      </c>
      <c r="BO45" s="35"/>
      <c r="BP45" s="34">
        <f>NAUCZYCIELE!BT40</f>
        <v>0</v>
      </c>
      <c r="BQ45" s="35" t="s">
        <v>369</v>
      </c>
      <c r="BR45" s="34" t="str">
        <f>NAUCZYCIELE!BV40</f>
        <v>cz</v>
      </c>
      <c r="BS45" s="35" t="s">
        <v>366</v>
      </c>
      <c r="BT45" s="34">
        <f>NAUCZYCIELE!BX40</f>
        <v>0</v>
      </c>
      <c r="BU45" s="35"/>
      <c r="BV45" s="34">
        <f>NAUCZYCIELE!BZ40</f>
        <v>0</v>
      </c>
      <c r="BW45" s="35" t="s">
        <v>373</v>
      </c>
      <c r="BX45" s="34">
        <f>NAUCZYCIELE!CB40</f>
        <v>0</v>
      </c>
      <c r="BY45" s="35"/>
      <c r="BZ45" s="34">
        <f>NAUCZYCIELE!CD40</f>
        <v>0</v>
      </c>
      <c r="CA45" s="35"/>
      <c r="CB45" s="34">
        <f>NAUCZYCIELE!CF40</f>
        <v>0</v>
      </c>
      <c r="CC45" s="35"/>
      <c r="CD45" s="34">
        <f>NAUCZYCIELE!CH40</f>
        <v>0</v>
      </c>
      <c r="CE45" s="35"/>
      <c r="CF45" s="34">
        <f>NAUCZYCIELE!CJ40</f>
        <v>29</v>
      </c>
      <c r="CG45" s="35"/>
      <c r="CH45" s="34">
        <f>NAUCZYCIELE!CL40</f>
        <v>35</v>
      </c>
      <c r="CI45" s="35"/>
      <c r="CJ45" s="34">
        <f>NAUCZYCIELE!CN40</f>
        <v>0</v>
      </c>
      <c r="CK45" s="35"/>
      <c r="CL45" s="34">
        <f>NAUCZYCIELE!CP40</f>
        <v>0</v>
      </c>
      <c r="CM45" s="35"/>
      <c r="CN45" s="34">
        <f>NAUCZYCIELE!CR40</f>
        <v>56</v>
      </c>
      <c r="CO45" s="35"/>
      <c r="CP45" s="34">
        <f>NAUCZYCIELE!CT40</f>
        <v>0</v>
      </c>
      <c r="CQ45" s="35"/>
      <c r="CR45" s="34">
        <f>NAUCZYCIELE!CV40</f>
        <v>0</v>
      </c>
      <c r="CS45" s="35"/>
      <c r="CT45" s="34">
        <f>NAUCZYCIELE!CX40</f>
        <v>0</v>
      </c>
      <c r="CU45" s="35"/>
      <c r="CV45" s="34">
        <f>NAUCZYCIELE!CZ40</f>
        <v>0</v>
      </c>
      <c r="CW45" s="35"/>
      <c r="CX45" s="34">
        <f>NAUCZYCIELE!DB40</f>
        <v>58</v>
      </c>
      <c r="CY45" s="35"/>
      <c r="CZ45" s="95">
        <v>8</v>
      </c>
      <c r="DA45" s="96" t="str">
        <f t="shared" si="13"/>
        <v/>
      </c>
      <c r="DB45" s="150" t="str">
        <f>IFERROR(HLOOKUP(DB$52,$D45:$CY$52,$CZ45,FALSE),"")</f>
        <v xml:space="preserve">s.M. </v>
      </c>
      <c r="DC45" s="106" t="str">
        <f>IFERROR(HLOOKUP(DC$52,$D45:$CY$52,$CZ45,FALSE),"")</f>
        <v>A.Grz</v>
      </c>
      <c r="DD45" s="104" t="str">
        <f>IFERROR(HLOOKUP(DD$52,$D45:$CY$52,$CZ45,FALSE),"")</f>
        <v>M.Mal</v>
      </c>
      <c r="DE45" s="105" t="str">
        <f>IFERROR(HLOOKUP(DE$52,$D45:$CY$52,$CZ45,FALSE),"")</f>
        <v>P.Mar</v>
      </c>
      <c r="DF45" s="104" t="str">
        <f>IFERROR(HLOOKUP(DF$52,$D45:$CY$52,$CZ45,FALSE),"")</f>
        <v>A.Was</v>
      </c>
      <c r="DG45" s="105" t="str">
        <f>IFERROR(HLOOKUP(DG$52,$D45:$CY$52,$CZ45,FALSE),"")</f>
        <v>A.Mat</v>
      </c>
      <c r="DH45" s="104" t="str">
        <f>IFERROR(HLOOKUP(DH$52,$D45:$CY$52,$CZ45,FALSE),"")</f>
        <v>H.Prz</v>
      </c>
      <c r="DI45" s="105" t="str">
        <f>IFERROR(HLOOKUP(DI$52,$D45:$CY$52,$CZ45,FALSE),"")</f>
        <v>K.Bła</v>
      </c>
      <c r="DJ45" s="104" t="s">
        <v>372</v>
      </c>
      <c r="DK45" s="105" t="s">
        <v>372</v>
      </c>
      <c r="DL45" s="104" t="s">
        <v>372</v>
      </c>
      <c r="DM45" s="105" t="s">
        <v>372</v>
      </c>
      <c r="DN45" s="106" t="str">
        <f>IFERROR(HLOOKUP(DN$52,$D45:$CY$52,$CZ45,FALSE),"")</f>
        <v>A.Str</v>
      </c>
      <c r="DO45" s="46">
        <v>3</v>
      </c>
      <c r="DP45" s="46">
        <f t="shared" si="9"/>
        <v>27</v>
      </c>
      <c r="DQ45" s="104">
        <f t="shared" si="29"/>
        <v>0</v>
      </c>
      <c r="DR45" s="104"/>
      <c r="DS45" s="104">
        <f t="shared" si="30"/>
        <v>0</v>
      </c>
      <c r="DT45" s="104"/>
      <c r="DU45" s="104">
        <f t="shared" si="30"/>
        <v>0</v>
      </c>
      <c r="DV45" s="104"/>
      <c r="DW45" s="104">
        <f t="shared" si="30"/>
        <v>0</v>
      </c>
      <c r="DX45" s="104"/>
      <c r="DY45" s="104">
        <f t="shared" si="30"/>
        <v>0</v>
      </c>
      <c r="DZ45" s="104"/>
      <c r="EA45" s="104">
        <f t="shared" si="30"/>
        <v>3</v>
      </c>
      <c r="EB45" s="104"/>
      <c r="EC45" s="104">
        <f t="shared" si="30"/>
        <v>0</v>
      </c>
      <c r="ED45" s="104"/>
      <c r="EE45" s="104">
        <f t="shared" si="30"/>
        <v>0</v>
      </c>
      <c r="EF45" s="104"/>
      <c r="EG45" s="104">
        <f t="shared" si="30"/>
        <v>0</v>
      </c>
      <c r="EH45" s="104"/>
      <c r="EI45" s="104">
        <f t="shared" si="30"/>
        <v>0</v>
      </c>
      <c r="EJ45" s="104"/>
      <c r="EK45" s="104">
        <f t="shared" si="30"/>
        <v>3</v>
      </c>
      <c r="EL45" s="104"/>
      <c r="EM45" s="104">
        <f t="shared" si="30"/>
        <v>0</v>
      </c>
      <c r="EN45" s="104"/>
      <c r="EO45" s="104">
        <f t="shared" si="30"/>
        <v>0</v>
      </c>
      <c r="EP45" s="104"/>
      <c r="EQ45" s="104">
        <f t="shared" si="30"/>
        <v>0</v>
      </c>
      <c r="ER45" s="104"/>
      <c r="ES45" s="104">
        <f t="shared" si="30"/>
        <v>0</v>
      </c>
      <c r="ET45" s="104"/>
      <c r="EU45" s="104">
        <f t="shared" si="30"/>
        <v>0</v>
      </c>
      <c r="EV45" s="104"/>
      <c r="EW45" s="104">
        <f t="shared" si="30"/>
        <v>0</v>
      </c>
      <c r="EX45" s="104"/>
      <c r="EY45" s="104">
        <f t="shared" si="30"/>
        <v>0</v>
      </c>
      <c r="EZ45" s="104"/>
      <c r="FA45" s="104">
        <f t="shared" si="30"/>
        <v>0</v>
      </c>
      <c r="FB45" s="104"/>
      <c r="FC45" s="104">
        <f t="shared" si="30"/>
        <v>0</v>
      </c>
      <c r="FD45" s="104"/>
      <c r="FE45" s="104">
        <f t="shared" si="30"/>
        <v>3</v>
      </c>
      <c r="FF45" s="104"/>
      <c r="FG45" s="104">
        <f t="shared" si="30"/>
        <v>3</v>
      </c>
      <c r="FH45" s="104"/>
      <c r="FI45" s="104">
        <f t="shared" si="30"/>
        <v>3</v>
      </c>
      <c r="FJ45" s="104"/>
      <c r="FK45" s="104">
        <f t="shared" si="30"/>
        <v>0</v>
      </c>
      <c r="FL45" s="104"/>
      <c r="FM45" s="104">
        <f t="shared" si="30"/>
        <v>0</v>
      </c>
      <c r="FN45" s="104"/>
      <c r="FO45" s="104">
        <f t="shared" si="30"/>
        <v>0</v>
      </c>
      <c r="FP45" s="104"/>
      <c r="FQ45" s="104">
        <f t="shared" si="30"/>
        <v>0</v>
      </c>
      <c r="FR45" s="104"/>
      <c r="FS45" s="104">
        <f t="shared" si="30"/>
        <v>0</v>
      </c>
      <c r="FT45" s="104"/>
      <c r="FU45" s="104">
        <f t="shared" si="28"/>
        <v>3</v>
      </c>
      <c r="FV45" s="104"/>
      <c r="FW45" s="104">
        <f t="shared" si="28"/>
        <v>0</v>
      </c>
      <c r="FX45" s="104"/>
      <c r="FY45" s="104">
        <f t="shared" si="30"/>
        <v>0</v>
      </c>
      <c r="FZ45" s="104"/>
      <c r="GA45" s="104">
        <f t="shared" si="30"/>
        <v>0</v>
      </c>
      <c r="GB45" s="104"/>
      <c r="GC45" s="104">
        <f t="shared" si="30"/>
        <v>3</v>
      </c>
      <c r="GD45" s="104"/>
      <c r="GE45" s="104">
        <f t="shared" si="30"/>
        <v>3</v>
      </c>
      <c r="GF45" s="104"/>
      <c r="GG45" s="104">
        <f t="shared" si="27"/>
        <v>0</v>
      </c>
      <c r="GH45" s="104"/>
      <c r="GI45" s="104">
        <f t="shared" si="27"/>
        <v>3</v>
      </c>
      <c r="GJ45" s="104"/>
      <c r="GK45" s="104">
        <f t="shared" si="27"/>
        <v>0</v>
      </c>
      <c r="GL45" s="104"/>
      <c r="GM45" s="104">
        <f t="shared" si="27"/>
        <v>0</v>
      </c>
      <c r="GN45" s="104"/>
      <c r="GO45" s="104">
        <f t="shared" si="27"/>
        <v>0</v>
      </c>
      <c r="GP45" s="104"/>
      <c r="GQ45" s="104">
        <f t="shared" si="27"/>
        <v>0</v>
      </c>
      <c r="GR45" s="104"/>
      <c r="GS45" s="104">
        <f t="shared" si="27"/>
        <v>0</v>
      </c>
      <c r="GT45" s="104"/>
      <c r="GU45" s="104">
        <f t="shared" si="27"/>
        <v>0</v>
      </c>
      <c r="GV45" s="104"/>
      <c r="GW45" s="104">
        <f t="shared" si="27"/>
        <v>0</v>
      </c>
      <c r="GX45" s="104"/>
      <c r="GY45" s="104">
        <f t="shared" si="27"/>
        <v>0</v>
      </c>
      <c r="GZ45" s="104"/>
      <c r="HA45" s="104">
        <f t="shared" si="27"/>
        <v>0</v>
      </c>
      <c r="HB45" s="104"/>
      <c r="HC45" s="104">
        <f t="shared" si="27"/>
        <v>0</v>
      </c>
      <c r="HD45" s="104"/>
      <c r="HE45" s="104">
        <f t="shared" si="27"/>
        <v>0</v>
      </c>
      <c r="HF45" s="104"/>
      <c r="HG45" s="104">
        <f t="shared" si="27"/>
        <v>0</v>
      </c>
      <c r="HH45" s="104"/>
      <c r="HI45" s="104">
        <f t="shared" si="27"/>
        <v>0</v>
      </c>
      <c r="HJ45" s="104"/>
      <c r="HK45" s="104">
        <f t="shared" si="27"/>
        <v>0</v>
      </c>
      <c r="HL45" s="104"/>
      <c r="HM45" s="104">
        <f t="shared" si="27"/>
        <v>0</v>
      </c>
      <c r="HN45" s="104"/>
      <c r="HO45" s="104">
        <f t="shared" si="27"/>
        <v>0</v>
      </c>
    </row>
    <row r="46" spans="1:223">
      <c r="A46" s="271"/>
      <c r="B46" s="100">
        <v>4</v>
      </c>
      <c r="C46" s="23" t="s">
        <v>78</v>
      </c>
      <c r="D46" s="34">
        <f>NAUCZYCIELE!H41</f>
        <v>0</v>
      </c>
      <c r="E46" s="35"/>
      <c r="F46" s="34">
        <f>NAUCZYCIELE!J41</f>
        <v>0</v>
      </c>
      <c r="G46" s="35"/>
      <c r="H46" s="34">
        <f>NAUCZYCIELE!L41</f>
        <v>28</v>
      </c>
      <c r="I46" s="35"/>
      <c r="J46" s="34">
        <f>NAUCZYCIELE!N41</f>
        <v>0</v>
      </c>
      <c r="K46" s="35"/>
      <c r="L46" s="34" t="str">
        <f>NAUCZYCIELE!P41</f>
        <v>s</v>
      </c>
      <c r="M46" s="35"/>
      <c r="N46" s="34">
        <f>NAUCZYCIELE!R41</f>
        <v>54</v>
      </c>
      <c r="O46" s="35" t="s">
        <v>374</v>
      </c>
      <c r="P46" s="34">
        <f>NAUCZYCIELE!T41</f>
        <v>0</v>
      </c>
      <c r="Q46" s="35"/>
      <c r="R46" s="34">
        <f>NAUCZYCIELE!V41</f>
        <v>0</v>
      </c>
      <c r="S46" s="35"/>
      <c r="T46" s="34">
        <f>NAUCZYCIELE!X41</f>
        <v>50</v>
      </c>
      <c r="U46" s="35"/>
      <c r="V46" s="34">
        <f>NAUCZYCIELE!Z41</f>
        <v>0</v>
      </c>
      <c r="W46" s="35"/>
      <c r="X46" s="34">
        <f>NAUCZYCIELE!AB41</f>
        <v>29</v>
      </c>
      <c r="Y46" s="35" t="s">
        <v>373</v>
      </c>
      <c r="Z46" s="34" t="str">
        <f>NAUCZYCIELE!AD41</f>
        <v>s</v>
      </c>
      <c r="AA46" s="35"/>
      <c r="AB46" s="34">
        <f>NAUCZYCIELE!AF41</f>
        <v>46</v>
      </c>
      <c r="AC46" s="35"/>
      <c r="AD46" s="34">
        <f>NAUCZYCIELE!AH41</f>
        <v>0</v>
      </c>
      <c r="AE46" s="35"/>
      <c r="AF46" s="34">
        <f>NAUCZYCIELE!AJ41</f>
        <v>19</v>
      </c>
      <c r="AG46" s="35" t="s">
        <v>151</v>
      </c>
      <c r="AH46" s="34">
        <f>NAUCZYCIELE!AL41</f>
        <v>27</v>
      </c>
      <c r="AI46" s="35"/>
      <c r="AJ46" s="34">
        <f>NAUCZYCIELE!AN41</f>
        <v>53</v>
      </c>
      <c r="AK46" s="35"/>
      <c r="AL46" s="34">
        <f>NAUCZYCIELE!AP41</f>
        <v>45</v>
      </c>
      <c r="AM46" s="35"/>
      <c r="AN46" s="34">
        <f>NAUCZYCIELE!AR41</f>
        <v>0</v>
      </c>
      <c r="AO46" s="35"/>
      <c r="AP46" s="34">
        <f>NAUCZYCIELE!AT41</f>
        <v>47</v>
      </c>
      <c r="AQ46" s="35"/>
      <c r="AR46" s="34">
        <f>NAUCZYCIELE!AV41</f>
        <v>57</v>
      </c>
      <c r="AS46" s="35"/>
      <c r="AT46" s="34">
        <f>NAUCZYCIELE!AX41</f>
        <v>49</v>
      </c>
      <c r="AU46" s="35"/>
      <c r="AV46" s="34">
        <f>NAUCZYCIELE!AZ41</f>
        <v>25</v>
      </c>
      <c r="AW46" s="35"/>
      <c r="AX46" s="34">
        <f>NAUCZYCIELE!BB41</f>
        <v>15</v>
      </c>
      <c r="AY46" s="35"/>
      <c r="AZ46" s="34">
        <f>NAUCZYCIELE!BD41</f>
        <v>56</v>
      </c>
      <c r="BA46" s="35" t="s">
        <v>370</v>
      </c>
      <c r="BB46" s="34">
        <f>NAUCZYCIELE!BF41</f>
        <v>16</v>
      </c>
      <c r="BC46" s="35"/>
      <c r="BD46" s="34">
        <f>NAUCZYCIELE!BH41</f>
        <v>0</v>
      </c>
      <c r="BE46" s="35"/>
      <c r="BF46" s="34">
        <f>NAUCZYCIELE!BJ41</f>
        <v>8</v>
      </c>
      <c r="BG46" s="35"/>
      <c r="BH46" s="34" t="str">
        <f>NAUCZYCIELE!BL41</f>
        <v>s</v>
      </c>
      <c r="BI46" s="35" t="s">
        <v>375</v>
      </c>
      <c r="BJ46" s="34">
        <f>NAUCZYCIELE!BN41</f>
        <v>0</v>
      </c>
      <c r="BK46" s="35"/>
      <c r="BL46" s="34">
        <f>NAUCZYCIELE!BP41</f>
        <v>0</v>
      </c>
      <c r="BM46" s="35"/>
      <c r="BN46" s="34">
        <f>NAUCZYCIELE!BR41</f>
        <v>0</v>
      </c>
      <c r="BO46" s="35" t="s">
        <v>366</v>
      </c>
      <c r="BP46" s="34">
        <f>NAUCZYCIELE!BT41</f>
        <v>55</v>
      </c>
      <c r="BQ46" s="35" t="s">
        <v>369</v>
      </c>
      <c r="BR46" s="34">
        <f>NAUCZYCIELE!BV41</f>
        <v>14</v>
      </c>
      <c r="BS46" s="35"/>
      <c r="BT46" s="34">
        <f>NAUCZYCIELE!BX41</f>
        <v>0</v>
      </c>
      <c r="BU46" s="35" t="s">
        <v>368</v>
      </c>
      <c r="BV46" s="34">
        <f>NAUCZYCIELE!BZ41</f>
        <v>58</v>
      </c>
      <c r="BW46" s="35"/>
      <c r="BX46" s="34">
        <f>NAUCZYCIELE!CB41</f>
        <v>0</v>
      </c>
      <c r="BY46" s="35"/>
      <c r="BZ46" s="34">
        <f>NAUCZYCIELE!CD41</f>
        <v>0</v>
      </c>
      <c r="CA46" s="35"/>
      <c r="CB46" s="34">
        <f>NAUCZYCIELE!CF41</f>
        <v>0</v>
      </c>
      <c r="CC46" s="35"/>
      <c r="CD46" s="34">
        <f>NAUCZYCIELE!CH41</f>
        <v>0</v>
      </c>
      <c r="CE46" s="35"/>
      <c r="CF46" s="34">
        <f>NAUCZYCIELE!CJ41</f>
        <v>0</v>
      </c>
      <c r="CG46" s="35" t="s">
        <v>367</v>
      </c>
      <c r="CH46" s="34">
        <f>NAUCZYCIELE!CL41</f>
        <v>35</v>
      </c>
      <c r="CI46" s="35"/>
      <c r="CJ46" s="34">
        <f>NAUCZYCIELE!CN41</f>
        <v>0</v>
      </c>
      <c r="CK46" s="35"/>
      <c r="CL46" s="34">
        <f>NAUCZYCIELE!CP41</f>
        <v>0</v>
      </c>
      <c r="CM46" s="35"/>
      <c r="CN46" s="34">
        <f>NAUCZYCIELE!CR41</f>
        <v>0</v>
      </c>
      <c r="CO46" s="35"/>
      <c r="CP46" s="34">
        <f>NAUCZYCIELE!CT41</f>
        <v>0</v>
      </c>
      <c r="CQ46" s="35"/>
      <c r="CR46" s="34">
        <f>NAUCZYCIELE!CV41</f>
        <v>0</v>
      </c>
      <c r="CS46" s="35"/>
      <c r="CT46" s="34">
        <f>NAUCZYCIELE!CX41</f>
        <v>0</v>
      </c>
      <c r="CU46" s="35"/>
      <c r="CV46" s="34">
        <f>NAUCZYCIELE!CZ41</f>
        <v>0</v>
      </c>
      <c r="CW46" s="35"/>
      <c r="CX46" s="34">
        <f>NAUCZYCIELE!DB41</f>
        <v>0</v>
      </c>
      <c r="CY46" s="35"/>
      <c r="CZ46" s="95">
        <v>7</v>
      </c>
      <c r="DA46" s="96" t="str">
        <f t="shared" si="13"/>
        <v/>
      </c>
      <c r="DB46" s="150" t="str">
        <f>IFERROR(HLOOKUP(DB$52,$D46:$CY$52,$CZ46,FALSE),"")</f>
        <v>M.Trz</v>
      </c>
      <c r="DC46" s="106" t="str">
        <f>IFERROR(HLOOKUP(DC$52,$D46:$CY$52,$CZ46,FALSE),"")</f>
        <v>M.Kop</v>
      </c>
      <c r="DD46" s="104" t="str">
        <f>IFERROR(HLOOKUP(DD$52,$D46:$CY$52,$CZ46,FALSE),"")</f>
        <v>E.Kub</v>
      </c>
      <c r="DE46" s="105" t="str">
        <f>IFERROR(HLOOKUP(DE$52,$D46:$CY$52,$CZ46,FALSE),"")</f>
        <v>K.Pap</v>
      </c>
      <c r="DF46" s="104" t="str">
        <f>IFERROR(HLOOKUP(DF$52,$D46:$CY$52,$CZ46,FALSE),"")</f>
        <v>A.Was</v>
      </c>
      <c r="DG46" s="105" t="str">
        <f>IFERROR(HLOOKUP(DG$52,$D46:$CY$52,$CZ46,FALSE),"")</f>
        <v>I.Kaw</v>
      </c>
      <c r="DH46" s="104" t="str">
        <f>IFERROR(HLOOKUP(DH$52,$D46:$CY$52,$CZ46,FALSE),"")</f>
        <v>A.Grz</v>
      </c>
      <c r="DI46" s="105" t="str">
        <f>IFERROR(HLOOKUP(DI$52,$D46:$CY$52,$CZ46,FALSE),"")</f>
        <v>K.Bła</v>
      </c>
      <c r="DJ46" s="104" t="s">
        <v>372</v>
      </c>
      <c r="DK46" s="105" t="s">
        <v>372</v>
      </c>
      <c r="DL46" s="104" t="s">
        <v>372</v>
      </c>
      <c r="DM46" s="105" t="s">
        <v>372</v>
      </c>
      <c r="DN46" s="106" t="str">
        <f>IFERROR(HLOOKUP(DN$52,$D46:$CY$52,$CZ46,FALSE),"")</f>
        <v>A.Str</v>
      </c>
      <c r="DO46" s="46">
        <v>1</v>
      </c>
      <c r="DP46" s="46">
        <f t="shared" si="9"/>
        <v>9</v>
      </c>
      <c r="DQ46" s="104">
        <f t="shared" si="29"/>
        <v>0</v>
      </c>
      <c r="DR46" s="104"/>
      <c r="DS46" s="104">
        <f t="shared" si="30"/>
        <v>0</v>
      </c>
      <c r="DT46" s="104"/>
      <c r="DU46" s="104">
        <f t="shared" si="30"/>
        <v>0</v>
      </c>
      <c r="DV46" s="104"/>
      <c r="DW46" s="104">
        <f t="shared" si="30"/>
        <v>0</v>
      </c>
      <c r="DX46" s="104"/>
      <c r="DY46" s="104">
        <f t="shared" si="30"/>
        <v>0</v>
      </c>
      <c r="DZ46" s="104"/>
      <c r="EA46" s="104">
        <f t="shared" si="30"/>
        <v>1</v>
      </c>
      <c r="EB46" s="104"/>
      <c r="EC46" s="104">
        <f t="shared" si="30"/>
        <v>0</v>
      </c>
      <c r="ED46" s="104"/>
      <c r="EE46" s="104">
        <f t="shared" si="30"/>
        <v>0</v>
      </c>
      <c r="EF46" s="104"/>
      <c r="EG46" s="104">
        <f t="shared" si="30"/>
        <v>0</v>
      </c>
      <c r="EH46" s="104"/>
      <c r="EI46" s="104">
        <f t="shared" si="30"/>
        <v>0</v>
      </c>
      <c r="EJ46" s="104"/>
      <c r="EK46" s="104">
        <f t="shared" si="30"/>
        <v>1</v>
      </c>
      <c r="EL46" s="104"/>
      <c r="EM46" s="104">
        <f t="shared" si="30"/>
        <v>0</v>
      </c>
      <c r="EN46" s="104"/>
      <c r="EO46" s="104">
        <f t="shared" si="30"/>
        <v>0</v>
      </c>
      <c r="EP46" s="104"/>
      <c r="EQ46" s="104">
        <f t="shared" si="30"/>
        <v>0</v>
      </c>
      <c r="ER46" s="104"/>
      <c r="ES46" s="104">
        <f t="shared" si="30"/>
        <v>1</v>
      </c>
      <c r="ET46" s="104"/>
      <c r="EU46" s="104">
        <f t="shared" si="30"/>
        <v>0</v>
      </c>
      <c r="EV46" s="104"/>
      <c r="EW46" s="104">
        <f t="shared" si="30"/>
        <v>0</v>
      </c>
      <c r="EX46" s="104"/>
      <c r="EY46" s="104">
        <f t="shared" si="30"/>
        <v>0</v>
      </c>
      <c r="EZ46" s="104"/>
      <c r="FA46" s="104">
        <f t="shared" si="30"/>
        <v>0</v>
      </c>
      <c r="FB46" s="104"/>
      <c r="FC46" s="104">
        <f t="shared" si="30"/>
        <v>0</v>
      </c>
      <c r="FD46" s="104"/>
      <c r="FE46" s="104">
        <f t="shared" si="30"/>
        <v>0</v>
      </c>
      <c r="FF46" s="104"/>
      <c r="FG46" s="104">
        <f t="shared" si="30"/>
        <v>0</v>
      </c>
      <c r="FH46" s="104"/>
      <c r="FI46" s="104">
        <f t="shared" si="30"/>
        <v>0</v>
      </c>
      <c r="FJ46" s="104"/>
      <c r="FK46" s="104">
        <f t="shared" si="30"/>
        <v>0</v>
      </c>
      <c r="FL46" s="104"/>
      <c r="FM46" s="104">
        <f t="shared" si="30"/>
        <v>1</v>
      </c>
      <c r="FN46" s="104"/>
      <c r="FO46" s="104">
        <f t="shared" si="30"/>
        <v>0</v>
      </c>
      <c r="FP46" s="104"/>
      <c r="FQ46" s="104">
        <f t="shared" si="30"/>
        <v>0</v>
      </c>
      <c r="FR46" s="104"/>
      <c r="FS46" s="104">
        <f t="shared" si="30"/>
        <v>0</v>
      </c>
      <c r="FT46" s="104"/>
      <c r="FU46" s="104">
        <f t="shared" si="28"/>
        <v>1</v>
      </c>
      <c r="FV46" s="104"/>
      <c r="FW46" s="104">
        <f t="shared" si="28"/>
        <v>0</v>
      </c>
      <c r="FX46" s="104"/>
      <c r="FY46" s="104">
        <f t="shared" si="30"/>
        <v>0</v>
      </c>
      <c r="FZ46" s="104"/>
      <c r="GA46" s="104">
        <f t="shared" si="30"/>
        <v>1</v>
      </c>
      <c r="GB46" s="104"/>
      <c r="GC46" s="104">
        <f t="shared" si="30"/>
        <v>1</v>
      </c>
      <c r="GD46" s="104"/>
      <c r="GE46" s="104">
        <f t="shared" si="30"/>
        <v>0</v>
      </c>
      <c r="GF46" s="104"/>
      <c r="GG46" s="104">
        <f t="shared" si="27"/>
        <v>1</v>
      </c>
      <c r="GH46" s="104"/>
      <c r="GI46" s="104">
        <f t="shared" si="27"/>
        <v>0</v>
      </c>
      <c r="GJ46" s="104"/>
      <c r="GK46" s="104">
        <f t="shared" si="27"/>
        <v>0</v>
      </c>
      <c r="GL46" s="104"/>
      <c r="GM46" s="104">
        <f t="shared" si="27"/>
        <v>0</v>
      </c>
      <c r="GN46" s="104"/>
      <c r="GO46" s="104">
        <f t="shared" si="27"/>
        <v>0</v>
      </c>
      <c r="GP46" s="104"/>
      <c r="GQ46" s="104">
        <f t="shared" si="27"/>
        <v>0</v>
      </c>
      <c r="GR46" s="104"/>
      <c r="GS46" s="104">
        <f t="shared" si="27"/>
        <v>1</v>
      </c>
      <c r="GT46" s="104"/>
      <c r="GU46" s="104">
        <f t="shared" si="27"/>
        <v>0</v>
      </c>
      <c r="GV46" s="104"/>
      <c r="GW46" s="104">
        <f t="shared" si="27"/>
        <v>0</v>
      </c>
      <c r="GX46" s="104"/>
      <c r="GY46" s="104">
        <f t="shared" si="27"/>
        <v>0</v>
      </c>
      <c r="GZ46" s="104"/>
      <c r="HA46" s="104">
        <f t="shared" si="27"/>
        <v>0</v>
      </c>
      <c r="HB46" s="104"/>
      <c r="HC46" s="104">
        <f t="shared" si="27"/>
        <v>0</v>
      </c>
      <c r="HD46" s="104"/>
      <c r="HE46" s="104">
        <f t="shared" si="27"/>
        <v>0</v>
      </c>
      <c r="HF46" s="104"/>
      <c r="HG46" s="104">
        <f t="shared" si="27"/>
        <v>0</v>
      </c>
      <c r="HH46" s="104"/>
      <c r="HI46" s="104">
        <f t="shared" si="27"/>
        <v>0</v>
      </c>
      <c r="HJ46" s="104"/>
      <c r="HK46" s="104">
        <f t="shared" si="27"/>
        <v>0</v>
      </c>
      <c r="HL46" s="104"/>
      <c r="HM46" s="104">
        <f t="shared" si="27"/>
        <v>0</v>
      </c>
      <c r="HN46" s="104"/>
      <c r="HO46" s="104">
        <f t="shared" si="27"/>
        <v>0</v>
      </c>
    </row>
    <row r="47" spans="1:223">
      <c r="A47" s="271"/>
      <c r="B47" s="100">
        <v>5</v>
      </c>
      <c r="C47" s="23" t="s">
        <v>85</v>
      </c>
      <c r="D47" s="34">
        <f>NAUCZYCIELE!H42</f>
        <v>0</v>
      </c>
      <c r="E47" s="35"/>
      <c r="F47" s="34">
        <f>NAUCZYCIELE!J42</f>
        <v>54</v>
      </c>
      <c r="G47" s="35"/>
      <c r="H47" s="34">
        <f>NAUCZYCIELE!L42</f>
        <v>35</v>
      </c>
      <c r="I47" s="35"/>
      <c r="J47" s="34">
        <f>NAUCZYCIELE!N42</f>
        <v>56</v>
      </c>
      <c r="K47" s="35"/>
      <c r="L47" s="34" t="str">
        <f>NAUCZYCIELE!P42</f>
        <v>s</v>
      </c>
      <c r="M47" s="35"/>
      <c r="N47" s="34">
        <f>NAUCZYCIELE!R42</f>
        <v>0</v>
      </c>
      <c r="O47" s="35"/>
      <c r="P47" s="34">
        <f>NAUCZYCIELE!T42</f>
        <v>0</v>
      </c>
      <c r="Q47" s="35"/>
      <c r="R47" s="34">
        <f>NAUCZYCIELE!V42</f>
        <v>46</v>
      </c>
      <c r="S47" s="35"/>
      <c r="T47" s="34">
        <f>NAUCZYCIELE!X42</f>
        <v>0</v>
      </c>
      <c r="U47" s="35"/>
      <c r="V47" s="34">
        <f>NAUCZYCIELE!Z42</f>
        <v>0</v>
      </c>
      <c r="W47" s="35"/>
      <c r="X47" s="34">
        <f>NAUCZYCIELE!AB42</f>
        <v>27</v>
      </c>
      <c r="Y47" s="35" t="s">
        <v>373</v>
      </c>
      <c r="Z47" s="34" t="str">
        <f>NAUCZYCIELE!AD42</f>
        <v>s</v>
      </c>
      <c r="AA47" s="35"/>
      <c r="AB47" s="34">
        <f>NAUCZYCIELE!AF42</f>
        <v>49</v>
      </c>
      <c r="AC47" s="35" t="s">
        <v>370</v>
      </c>
      <c r="AD47" s="34">
        <f>NAUCZYCIELE!AH42</f>
        <v>0</v>
      </c>
      <c r="AE47" s="35"/>
      <c r="AF47" s="34">
        <f>NAUCZYCIELE!AJ42</f>
        <v>19</v>
      </c>
      <c r="AG47" s="35" t="s">
        <v>151</v>
      </c>
      <c r="AH47" s="34">
        <f>NAUCZYCIELE!AL42</f>
        <v>45</v>
      </c>
      <c r="AI47" s="35"/>
      <c r="AJ47" s="34">
        <f>NAUCZYCIELE!AN42</f>
        <v>0</v>
      </c>
      <c r="AK47" s="35"/>
      <c r="AL47" s="34">
        <f>NAUCZYCIELE!AP42</f>
        <v>28</v>
      </c>
      <c r="AM47" s="35"/>
      <c r="AN47" s="34">
        <f>NAUCZYCIELE!AR42</f>
        <v>0</v>
      </c>
      <c r="AO47" s="35"/>
      <c r="AP47" s="34">
        <f>NAUCZYCIELE!AT42</f>
        <v>14</v>
      </c>
      <c r="AQ47" s="35"/>
      <c r="AR47" s="34">
        <f>NAUCZYCIELE!AV42</f>
        <v>0</v>
      </c>
      <c r="AS47" s="35"/>
      <c r="AT47" s="34">
        <f>NAUCZYCIELE!AX42</f>
        <v>0</v>
      </c>
      <c r="AU47" s="35"/>
      <c r="AV47" s="34">
        <f>NAUCZYCIELE!AZ42</f>
        <v>25</v>
      </c>
      <c r="AW47" s="35"/>
      <c r="AX47" s="34">
        <f>NAUCZYCIELE!BB42</f>
        <v>53</v>
      </c>
      <c r="AY47" s="35"/>
      <c r="AZ47" s="34">
        <f>NAUCZYCIELE!BD42</f>
        <v>0</v>
      </c>
      <c r="BA47" s="35"/>
      <c r="BB47" s="34">
        <f>NAUCZYCIELE!BF42</f>
        <v>16</v>
      </c>
      <c r="BC47" s="35"/>
      <c r="BD47" s="34">
        <f>NAUCZYCIELE!BH42</f>
        <v>57</v>
      </c>
      <c r="BE47" s="35" t="s">
        <v>369</v>
      </c>
      <c r="BF47" s="34">
        <f>NAUCZYCIELE!BJ42</f>
        <v>0</v>
      </c>
      <c r="BG47" s="35"/>
      <c r="BH47" s="34" t="str">
        <f>NAUCZYCIELE!BL42</f>
        <v>s</v>
      </c>
      <c r="BI47" s="35" t="s">
        <v>375</v>
      </c>
      <c r="BJ47" s="34">
        <f>NAUCZYCIELE!BN42</f>
        <v>50</v>
      </c>
      <c r="BK47" s="35"/>
      <c r="BL47" s="34">
        <f>NAUCZYCIELE!BP42</f>
        <v>8</v>
      </c>
      <c r="BM47" s="35"/>
      <c r="BN47" s="34">
        <f>NAUCZYCIELE!BR42</f>
        <v>15</v>
      </c>
      <c r="BO47" s="35" t="s">
        <v>366</v>
      </c>
      <c r="BP47" s="34">
        <f>NAUCZYCIELE!BT42</f>
        <v>55</v>
      </c>
      <c r="BQ47" s="35"/>
      <c r="BR47" s="34">
        <f>NAUCZYCIELE!BV42</f>
        <v>0</v>
      </c>
      <c r="BS47" s="35"/>
      <c r="BT47" s="34">
        <f>NAUCZYCIELE!BX42</f>
        <v>47</v>
      </c>
      <c r="BU47" s="35" t="s">
        <v>368</v>
      </c>
      <c r="BV47" s="34">
        <f>NAUCZYCIELE!BZ42</f>
        <v>58</v>
      </c>
      <c r="BW47" s="35" t="s">
        <v>374</v>
      </c>
      <c r="BX47" s="34">
        <f>NAUCZYCIELE!CB42</f>
        <v>0</v>
      </c>
      <c r="BY47" s="35"/>
      <c r="BZ47" s="34">
        <f>NAUCZYCIELE!CD42</f>
        <v>0</v>
      </c>
      <c r="CA47" s="35"/>
      <c r="CB47" s="34">
        <f>NAUCZYCIELE!CF42</f>
        <v>0</v>
      </c>
      <c r="CC47" s="35"/>
      <c r="CD47" s="34">
        <f>NAUCZYCIELE!CH42</f>
        <v>0</v>
      </c>
      <c r="CE47" s="35"/>
      <c r="CF47" s="34">
        <f>NAUCZYCIELE!CJ42</f>
        <v>29</v>
      </c>
      <c r="CG47" s="35" t="s">
        <v>367</v>
      </c>
      <c r="CH47" s="34">
        <f>NAUCZYCIELE!CL42</f>
        <v>0</v>
      </c>
      <c r="CI47" s="35"/>
      <c r="CJ47" s="34">
        <f>NAUCZYCIELE!CN42</f>
        <v>0</v>
      </c>
      <c r="CK47" s="35"/>
      <c r="CL47" s="34">
        <f>NAUCZYCIELE!CP42</f>
        <v>0</v>
      </c>
      <c r="CM47" s="35"/>
      <c r="CN47" s="34">
        <f>NAUCZYCIELE!CR42</f>
        <v>0</v>
      </c>
      <c r="CO47" s="35"/>
      <c r="CP47" s="34">
        <f>NAUCZYCIELE!CT42</f>
        <v>0</v>
      </c>
      <c r="CQ47" s="35"/>
      <c r="CR47" s="34">
        <f>NAUCZYCIELE!CV42</f>
        <v>0</v>
      </c>
      <c r="CS47" s="35"/>
      <c r="CT47" s="34">
        <f>NAUCZYCIELE!CX42</f>
        <v>0</v>
      </c>
      <c r="CU47" s="35"/>
      <c r="CV47" s="34">
        <f>NAUCZYCIELE!CZ42</f>
        <v>0</v>
      </c>
      <c r="CW47" s="35"/>
      <c r="CX47" s="34">
        <f>NAUCZYCIELE!DB42</f>
        <v>0</v>
      </c>
      <c r="CY47" s="35"/>
      <c r="CZ47" s="95">
        <v>6</v>
      </c>
      <c r="DA47" s="96" t="str">
        <f t="shared" si="13"/>
        <v/>
      </c>
      <c r="DB47" s="150" t="str">
        <f>IFERROR(HLOOKUP(DB$52,$D47:$CY$52,$CZ47,FALSE),"")</f>
        <v>M.Trz</v>
      </c>
      <c r="DC47" s="106" t="str">
        <f>IFERROR(HLOOKUP(DC$52,$D47:$CY$52,$CZ47,FALSE),"")</f>
        <v>M.Kop</v>
      </c>
      <c r="DD47" s="104" t="str">
        <f>IFERROR(HLOOKUP(DD$52,$D47:$CY$52,$CZ47,FALSE),"")</f>
        <v>E.Kub</v>
      </c>
      <c r="DE47" s="105" t="str">
        <f>IFERROR(HLOOKUP(DE$52,$D47:$CY$52,$CZ47,FALSE),"")</f>
        <v>M.Kaz</v>
      </c>
      <c r="DF47" s="104" t="str">
        <f>IFERROR(HLOOKUP(DF$52,$D47:$CY$52,$CZ47,FALSE),"")</f>
        <v>Al Sa</v>
      </c>
      <c r="DG47" s="105" t="str">
        <f>IFERROR(HLOOKUP(DG$52,$D47:$CY$52,$CZ47,FALSE),"")</f>
        <v>I.Kaw</v>
      </c>
      <c r="DH47" s="104" t="str">
        <f>IFERROR(HLOOKUP(DH$52,$D47:$CY$52,$CZ47,FALSE),"")</f>
        <v>A.Grz</v>
      </c>
      <c r="DI47" s="105" t="str">
        <f>IFERROR(HLOOKUP(DI$52,$D47:$CY$52,$CZ47,FALSE),"")</f>
        <v>H.Prz</v>
      </c>
      <c r="DJ47" s="104" t="s">
        <v>372</v>
      </c>
      <c r="DK47" s="105" t="s">
        <v>372</v>
      </c>
      <c r="DL47" s="104" t="s">
        <v>372</v>
      </c>
      <c r="DM47" s="105" t="s">
        <v>372</v>
      </c>
      <c r="DN47" s="106" t="str">
        <f>IFERROR(HLOOKUP(DN$52,$D47:$CY$52,$CZ47,FALSE),"")</f>
        <v>A.Str</v>
      </c>
      <c r="DO47" s="46">
        <v>1</v>
      </c>
      <c r="DP47" s="46">
        <f t="shared" si="9"/>
        <v>9</v>
      </c>
      <c r="DQ47" s="104">
        <f t="shared" si="29"/>
        <v>0</v>
      </c>
      <c r="DR47" s="104"/>
      <c r="DS47" s="104">
        <f t="shared" si="30"/>
        <v>0</v>
      </c>
      <c r="DT47" s="104"/>
      <c r="DU47" s="104">
        <f t="shared" si="30"/>
        <v>0</v>
      </c>
      <c r="DV47" s="104"/>
      <c r="DW47" s="104">
        <f t="shared" si="30"/>
        <v>0</v>
      </c>
      <c r="DX47" s="104"/>
      <c r="DY47" s="104">
        <f t="shared" si="30"/>
        <v>0</v>
      </c>
      <c r="DZ47" s="104"/>
      <c r="EA47" s="104">
        <f t="shared" si="30"/>
        <v>0</v>
      </c>
      <c r="EB47" s="104"/>
      <c r="EC47" s="104">
        <f t="shared" si="30"/>
        <v>0</v>
      </c>
      <c r="ED47" s="104"/>
      <c r="EE47" s="104">
        <f t="shared" si="30"/>
        <v>0</v>
      </c>
      <c r="EF47" s="104"/>
      <c r="EG47" s="104">
        <f t="shared" si="30"/>
        <v>0</v>
      </c>
      <c r="EH47" s="104"/>
      <c r="EI47" s="104">
        <f t="shared" si="30"/>
        <v>0</v>
      </c>
      <c r="EJ47" s="104"/>
      <c r="EK47" s="104">
        <f t="shared" si="30"/>
        <v>1</v>
      </c>
      <c r="EL47" s="104"/>
      <c r="EM47" s="104">
        <f t="shared" si="30"/>
        <v>0</v>
      </c>
      <c r="EN47" s="104"/>
      <c r="EO47" s="104">
        <f t="shared" si="30"/>
        <v>1</v>
      </c>
      <c r="EP47" s="104"/>
      <c r="EQ47" s="104">
        <f t="shared" si="30"/>
        <v>0</v>
      </c>
      <c r="ER47" s="104"/>
      <c r="ES47" s="104">
        <f t="shared" si="30"/>
        <v>1</v>
      </c>
      <c r="ET47" s="104"/>
      <c r="EU47" s="104">
        <f t="shared" si="30"/>
        <v>0</v>
      </c>
      <c r="EV47" s="104"/>
      <c r="EW47" s="104">
        <f t="shared" si="30"/>
        <v>0</v>
      </c>
      <c r="EX47" s="104"/>
      <c r="EY47" s="104">
        <f t="shared" si="30"/>
        <v>0</v>
      </c>
      <c r="EZ47" s="104"/>
      <c r="FA47" s="104">
        <f t="shared" si="30"/>
        <v>0</v>
      </c>
      <c r="FB47" s="104"/>
      <c r="FC47" s="104">
        <f t="shared" si="30"/>
        <v>0</v>
      </c>
      <c r="FD47" s="104"/>
      <c r="FE47" s="104">
        <f t="shared" si="30"/>
        <v>0</v>
      </c>
      <c r="FF47" s="104"/>
      <c r="FG47" s="104">
        <f t="shared" si="30"/>
        <v>0</v>
      </c>
      <c r="FH47" s="104"/>
      <c r="FI47" s="104">
        <f t="shared" si="30"/>
        <v>0</v>
      </c>
      <c r="FJ47" s="104"/>
      <c r="FK47" s="104">
        <f t="shared" si="30"/>
        <v>0</v>
      </c>
      <c r="FL47" s="104"/>
      <c r="FM47" s="104">
        <f t="shared" si="30"/>
        <v>0</v>
      </c>
      <c r="FN47" s="104"/>
      <c r="FO47" s="104">
        <f t="shared" si="30"/>
        <v>0</v>
      </c>
      <c r="FP47" s="104"/>
      <c r="FQ47" s="104">
        <f t="shared" si="30"/>
        <v>1</v>
      </c>
      <c r="FR47" s="104"/>
      <c r="FS47" s="104">
        <f t="shared" si="30"/>
        <v>0</v>
      </c>
      <c r="FT47" s="104"/>
      <c r="FU47" s="104">
        <f t="shared" si="28"/>
        <v>1</v>
      </c>
      <c r="FV47" s="104"/>
      <c r="FW47" s="104">
        <f t="shared" si="28"/>
        <v>0</v>
      </c>
      <c r="FX47" s="104"/>
      <c r="FY47" s="104">
        <f t="shared" si="30"/>
        <v>0</v>
      </c>
      <c r="FZ47" s="104"/>
      <c r="GA47" s="104">
        <f t="shared" si="30"/>
        <v>1</v>
      </c>
      <c r="GB47" s="104"/>
      <c r="GC47" s="104">
        <f t="shared" si="30"/>
        <v>0</v>
      </c>
      <c r="GD47" s="104"/>
      <c r="GE47" s="104">
        <f t="shared" si="30"/>
        <v>0</v>
      </c>
      <c r="GF47" s="104"/>
      <c r="GG47" s="104">
        <f t="shared" si="27"/>
        <v>1</v>
      </c>
      <c r="GH47" s="104"/>
      <c r="GI47" s="104">
        <f t="shared" si="27"/>
        <v>1</v>
      </c>
      <c r="GJ47" s="104"/>
      <c r="GK47" s="104">
        <f t="shared" si="27"/>
        <v>0</v>
      </c>
      <c r="GL47" s="104"/>
      <c r="GM47" s="104">
        <f t="shared" si="27"/>
        <v>0</v>
      </c>
      <c r="GN47" s="104"/>
      <c r="GO47" s="104">
        <f t="shared" si="27"/>
        <v>0</v>
      </c>
      <c r="GP47" s="104"/>
      <c r="GQ47" s="104">
        <f t="shared" si="27"/>
        <v>0</v>
      </c>
      <c r="GR47" s="104"/>
      <c r="GS47" s="104">
        <f t="shared" si="27"/>
        <v>1</v>
      </c>
      <c r="GT47" s="104"/>
      <c r="GU47" s="104">
        <f t="shared" si="27"/>
        <v>0</v>
      </c>
      <c r="GV47" s="104"/>
      <c r="GW47" s="104">
        <f t="shared" si="27"/>
        <v>0</v>
      </c>
      <c r="GX47" s="104"/>
      <c r="GY47" s="104">
        <f t="shared" si="27"/>
        <v>0</v>
      </c>
      <c r="GZ47" s="104"/>
      <c r="HA47" s="104">
        <f t="shared" si="27"/>
        <v>0</v>
      </c>
      <c r="HB47" s="104"/>
      <c r="HC47" s="104">
        <f t="shared" si="27"/>
        <v>0</v>
      </c>
      <c r="HD47" s="104"/>
      <c r="HE47" s="104">
        <f t="shared" si="27"/>
        <v>0</v>
      </c>
      <c r="HF47" s="104"/>
      <c r="HG47" s="104">
        <f t="shared" si="27"/>
        <v>0</v>
      </c>
      <c r="HH47" s="104"/>
      <c r="HI47" s="104">
        <f t="shared" si="27"/>
        <v>0</v>
      </c>
      <c r="HJ47" s="104"/>
      <c r="HK47" s="104">
        <f t="shared" si="27"/>
        <v>0</v>
      </c>
      <c r="HL47" s="104"/>
      <c r="HM47" s="104">
        <f t="shared" si="27"/>
        <v>0</v>
      </c>
      <c r="HN47" s="104"/>
      <c r="HO47" s="104">
        <f t="shared" si="27"/>
        <v>0</v>
      </c>
    </row>
    <row r="48" spans="1:223">
      <c r="A48" s="271"/>
      <c r="B48" s="100">
        <v>6</v>
      </c>
      <c r="C48" s="23" t="s">
        <v>91</v>
      </c>
      <c r="D48" s="34">
        <f>NAUCZYCIELE!H43</f>
        <v>16</v>
      </c>
      <c r="E48" s="35" t="s">
        <v>151</v>
      </c>
      <c r="F48" s="34">
        <f>NAUCZYCIELE!J43</f>
        <v>0</v>
      </c>
      <c r="G48" s="35"/>
      <c r="H48" s="34">
        <f>NAUCZYCIELE!L43</f>
        <v>35</v>
      </c>
      <c r="I48" s="35"/>
      <c r="J48" s="34" t="str">
        <f>NAUCZYCIELE!N43</f>
        <v>s</v>
      </c>
      <c r="K48" s="35"/>
      <c r="L48" s="34" t="str">
        <f>NAUCZYCIELE!P43</f>
        <v>s</v>
      </c>
      <c r="M48" s="35" t="s">
        <v>375</v>
      </c>
      <c r="N48" s="34">
        <f>NAUCZYCIELE!R43</f>
        <v>0</v>
      </c>
      <c r="O48" s="35"/>
      <c r="P48" s="34">
        <f>NAUCZYCIELE!T43</f>
        <v>48</v>
      </c>
      <c r="Q48" s="35"/>
      <c r="R48" s="34">
        <f>NAUCZYCIELE!V43</f>
        <v>46</v>
      </c>
      <c r="S48" s="35" t="s">
        <v>368</v>
      </c>
      <c r="T48" s="34">
        <f>NAUCZYCIELE!X43</f>
        <v>50</v>
      </c>
      <c r="U48" s="35" t="s">
        <v>370</v>
      </c>
      <c r="V48" s="34">
        <f>NAUCZYCIELE!Z43</f>
        <v>0</v>
      </c>
      <c r="W48" s="35"/>
      <c r="X48" s="34">
        <f>NAUCZYCIELE!AB43</f>
        <v>0</v>
      </c>
      <c r="Y48" s="35"/>
      <c r="Z48" s="34" t="str">
        <f>NAUCZYCIELE!AD43</f>
        <v>s</v>
      </c>
      <c r="AA48" s="35"/>
      <c r="AB48" s="34">
        <f>NAUCZYCIELE!AF43</f>
        <v>45</v>
      </c>
      <c r="AC48" s="35"/>
      <c r="AD48" s="34">
        <f>NAUCZYCIELE!AH43</f>
        <v>0</v>
      </c>
      <c r="AE48" s="35"/>
      <c r="AF48" s="34">
        <f>NAUCZYCIELE!AJ43</f>
        <v>19</v>
      </c>
      <c r="AG48" s="35"/>
      <c r="AH48" s="34">
        <f>NAUCZYCIELE!AL43</f>
        <v>0</v>
      </c>
      <c r="AI48" s="35"/>
      <c r="AJ48" s="34">
        <f>NAUCZYCIELE!AN43</f>
        <v>49</v>
      </c>
      <c r="AK48" s="35" t="s">
        <v>369</v>
      </c>
      <c r="AL48" s="34">
        <f>NAUCZYCIELE!AP43</f>
        <v>28</v>
      </c>
      <c r="AM48" s="35" t="s">
        <v>367</v>
      </c>
      <c r="AN48" s="34">
        <f>NAUCZYCIELE!AR43</f>
        <v>0</v>
      </c>
      <c r="AO48" s="35"/>
      <c r="AP48" s="34">
        <f>NAUCZYCIELE!AT43</f>
        <v>54</v>
      </c>
      <c r="AQ48" s="35"/>
      <c r="AR48" s="34">
        <f>NAUCZYCIELE!AV43</f>
        <v>57</v>
      </c>
      <c r="AS48" s="35" t="s">
        <v>373</v>
      </c>
      <c r="AT48" s="34">
        <f>NAUCZYCIELE!AX43</f>
        <v>27</v>
      </c>
      <c r="AU48" s="35"/>
      <c r="AV48" s="34">
        <f>NAUCZYCIELE!AZ43</f>
        <v>25</v>
      </c>
      <c r="AW48" s="35"/>
      <c r="AX48" s="34">
        <f>NAUCZYCIELE!BB43</f>
        <v>53</v>
      </c>
      <c r="AY48" s="35"/>
      <c r="AZ48" s="34">
        <f>NAUCZYCIELE!BD43</f>
        <v>58</v>
      </c>
      <c r="BA48" s="35"/>
      <c r="BB48" s="34">
        <f>NAUCZYCIELE!BF43</f>
        <v>0</v>
      </c>
      <c r="BC48" s="35"/>
      <c r="BD48" s="34">
        <f>NAUCZYCIELE!BH43</f>
        <v>0</v>
      </c>
      <c r="BE48" s="35"/>
      <c r="BF48" s="34">
        <f>NAUCZYCIELE!BJ43</f>
        <v>0</v>
      </c>
      <c r="BG48" s="35"/>
      <c r="BH48" s="34">
        <f>NAUCZYCIELE!BL43</f>
        <v>0</v>
      </c>
      <c r="BI48" s="35"/>
      <c r="BJ48" s="34">
        <f>NAUCZYCIELE!BN43</f>
        <v>56</v>
      </c>
      <c r="BK48" s="35" t="s">
        <v>374</v>
      </c>
      <c r="BL48" s="34">
        <f>NAUCZYCIELE!BP43</f>
        <v>8</v>
      </c>
      <c r="BM48" s="35"/>
      <c r="BN48" s="34">
        <f>NAUCZYCIELE!BR43</f>
        <v>15</v>
      </c>
      <c r="BO48" s="35"/>
      <c r="BP48" s="34">
        <f>NAUCZYCIELE!BT43</f>
        <v>55</v>
      </c>
      <c r="BQ48" s="35"/>
      <c r="BR48" s="34">
        <f>NAUCZYCIELE!BV43</f>
        <v>0</v>
      </c>
      <c r="BS48" s="35"/>
      <c r="BT48" s="34">
        <f>NAUCZYCIELE!BX43</f>
        <v>47</v>
      </c>
      <c r="BU48" s="35"/>
      <c r="BV48" s="34">
        <f>NAUCZYCIELE!BZ43</f>
        <v>0</v>
      </c>
      <c r="BW48" s="35"/>
      <c r="BX48" s="34">
        <f>NAUCZYCIELE!CB43</f>
        <v>0</v>
      </c>
      <c r="BY48" s="35"/>
      <c r="BZ48" s="34">
        <f>NAUCZYCIELE!CD43</f>
        <v>0</v>
      </c>
      <c r="CA48" s="35"/>
      <c r="CB48" s="34">
        <f>NAUCZYCIELE!CF43</f>
        <v>0</v>
      </c>
      <c r="CC48" s="35"/>
      <c r="CD48" s="34">
        <f>NAUCZYCIELE!CH43</f>
        <v>14</v>
      </c>
      <c r="CE48" s="35" t="s">
        <v>366</v>
      </c>
      <c r="CF48" s="34">
        <f>NAUCZYCIELE!CJ43</f>
        <v>29</v>
      </c>
      <c r="CG48" s="35"/>
      <c r="CH48" s="34">
        <f>NAUCZYCIELE!CL43</f>
        <v>0</v>
      </c>
      <c r="CI48" s="35"/>
      <c r="CJ48" s="34">
        <f>NAUCZYCIELE!CN43</f>
        <v>0</v>
      </c>
      <c r="CK48" s="35"/>
      <c r="CL48" s="34">
        <f>NAUCZYCIELE!CP43</f>
        <v>0</v>
      </c>
      <c r="CM48" s="35"/>
      <c r="CN48" s="34">
        <f>NAUCZYCIELE!CR43</f>
        <v>0</v>
      </c>
      <c r="CO48" s="35"/>
      <c r="CP48" s="34">
        <f>NAUCZYCIELE!CT43</f>
        <v>0</v>
      </c>
      <c r="CQ48" s="35"/>
      <c r="CR48" s="34">
        <f>NAUCZYCIELE!CV43</f>
        <v>0</v>
      </c>
      <c r="CS48" s="35"/>
      <c r="CT48" s="34">
        <f>NAUCZYCIELE!CX43</f>
        <v>0</v>
      </c>
      <c r="CU48" s="35"/>
      <c r="CV48" s="34">
        <f>NAUCZYCIELE!CZ43</f>
        <v>0</v>
      </c>
      <c r="CW48" s="35"/>
      <c r="CX48" s="34">
        <f>NAUCZYCIELE!DB43</f>
        <v>0</v>
      </c>
      <c r="CY48" s="35"/>
      <c r="CZ48" s="95">
        <v>5</v>
      </c>
      <c r="DA48" s="96" t="str">
        <f t="shared" si="13"/>
        <v/>
      </c>
      <c r="DB48" s="150" t="str">
        <f>IFERROR(HLOOKUP(DB$52,$D48:$CY$52,$CZ48,FALSE),"")</f>
        <v>D.Gra</v>
      </c>
      <c r="DC48" s="106" t="str">
        <f>IFERROR(HLOOKUP(DC$52,$D48:$CY$52,$CZ48,FALSE),"")</f>
        <v>H.And</v>
      </c>
      <c r="DD48" s="104" t="str">
        <f>IFERROR(HLOOKUP(DD$52,$D48:$CY$52,$CZ48,FALSE),"")</f>
        <v>B.Czy</v>
      </c>
      <c r="DE48" s="105" t="str">
        <f>IFERROR(HLOOKUP(DE$52,$D48:$CY$52,$CZ48,FALSE),"")</f>
        <v>B.Gór</v>
      </c>
      <c r="DF48" s="104" t="str">
        <f>IFERROR(HLOOKUP(DF$52,$D48:$CY$52,$CZ48,FALSE),"")</f>
        <v>D.Kul</v>
      </c>
      <c r="DG48" s="105" t="str">
        <f>IFERROR(HLOOKUP(DG$52,$D48:$CY$52,$CZ48,FALSE),"")</f>
        <v>I.Lew</v>
      </c>
      <c r="DH48" s="104" t="str">
        <f>IFERROR(HLOOKUP(DH$52,$D48:$CY$52,$CZ48,FALSE),"")</f>
        <v>M.Mal</v>
      </c>
      <c r="DI48" s="105" t="str">
        <f>IFERROR(HLOOKUP(DI$52,$D48:$CY$52,$CZ48,FALSE),"")</f>
        <v>P.Sza</v>
      </c>
      <c r="DJ48" s="104" t="s">
        <v>372</v>
      </c>
      <c r="DK48" s="105" t="s">
        <v>372</v>
      </c>
      <c r="DL48" s="104" t="s">
        <v>372</v>
      </c>
      <c r="DM48" s="105" t="s">
        <v>372</v>
      </c>
      <c r="DN48" s="106" t="str">
        <f>IFERROR(HLOOKUP(DN$52,$D48:$CY$52,$CZ48,FALSE),"")</f>
        <v>M.Bil</v>
      </c>
      <c r="DO48" s="46">
        <v>2</v>
      </c>
      <c r="DP48" s="46">
        <f t="shared" si="9"/>
        <v>18</v>
      </c>
      <c r="DQ48" s="104">
        <f t="shared" si="29"/>
        <v>2</v>
      </c>
      <c r="DR48" s="104"/>
      <c r="DS48" s="104">
        <f t="shared" si="30"/>
        <v>0</v>
      </c>
      <c r="DT48" s="104"/>
      <c r="DU48" s="104">
        <f t="shared" si="30"/>
        <v>0</v>
      </c>
      <c r="DV48" s="104"/>
      <c r="DW48" s="104">
        <f t="shared" si="30"/>
        <v>0</v>
      </c>
      <c r="DX48" s="104"/>
      <c r="DY48" s="104">
        <f t="shared" si="30"/>
        <v>2</v>
      </c>
      <c r="DZ48" s="104"/>
      <c r="EA48" s="104">
        <f t="shared" si="30"/>
        <v>0</v>
      </c>
      <c r="EB48" s="104"/>
      <c r="EC48" s="104">
        <f t="shared" si="30"/>
        <v>0</v>
      </c>
      <c r="ED48" s="104"/>
      <c r="EE48" s="104">
        <f t="shared" si="30"/>
        <v>2</v>
      </c>
      <c r="EF48" s="104"/>
      <c r="EG48" s="104">
        <f t="shared" si="30"/>
        <v>2</v>
      </c>
      <c r="EH48" s="104"/>
      <c r="EI48" s="104">
        <f t="shared" si="30"/>
        <v>0</v>
      </c>
      <c r="EJ48" s="104"/>
      <c r="EK48" s="104">
        <f t="shared" si="30"/>
        <v>0</v>
      </c>
      <c r="EL48" s="104"/>
      <c r="EM48" s="104">
        <f t="shared" si="30"/>
        <v>0</v>
      </c>
      <c r="EN48" s="104"/>
      <c r="EO48" s="104">
        <f t="shared" si="30"/>
        <v>0</v>
      </c>
      <c r="EP48" s="104"/>
      <c r="EQ48" s="104">
        <f t="shared" si="30"/>
        <v>0</v>
      </c>
      <c r="ER48" s="104"/>
      <c r="ES48" s="104">
        <f t="shared" si="30"/>
        <v>0</v>
      </c>
      <c r="ET48" s="104"/>
      <c r="EU48" s="104">
        <f t="shared" si="30"/>
        <v>0</v>
      </c>
      <c r="EV48" s="104"/>
      <c r="EW48" s="104">
        <f t="shared" si="30"/>
        <v>2</v>
      </c>
      <c r="EX48" s="104"/>
      <c r="EY48" s="104">
        <f t="shared" si="30"/>
        <v>2</v>
      </c>
      <c r="EZ48" s="104"/>
      <c r="FA48" s="104">
        <f t="shared" si="30"/>
        <v>0</v>
      </c>
      <c r="FB48" s="104"/>
      <c r="FC48" s="104">
        <f t="shared" si="30"/>
        <v>0</v>
      </c>
      <c r="FD48" s="104"/>
      <c r="FE48" s="104">
        <f t="shared" si="30"/>
        <v>2</v>
      </c>
      <c r="FF48" s="104"/>
      <c r="FG48" s="104">
        <f t="shared" si="30"/>
        <v>0</v>
      </c>
      <c r="FH48" s="104"/>
      <c r="FI48" s="104">
        <f t="shared" si="30"/>
        <v>0</v>
      </c>
      <c r="FJ48" s="104"/>
      <c r="FK48" s="104">
        <f t="shared" si="30"/>
        <v>0</v>
      </c>
      <c r="FL48" s="104"/>
      <c r="FM48" s="104">
        <f t="shared" si="30"/>
        <v>0</v>
      </c>
      <c r="FN48" s="104"/>
      <c r="FO48" s="104">
        <f t="shared" si="30"/>
        <v>0</v>
      </c>
      <c r="FP48" s="104"/>
      <c r="FQ48" s="104">
        <f t="shared" si="30"/>
        <v>0</v>
      </c>
      <c r="FR48" s="104"/>
      <c r="FS48" s="104">
        <f t="shared" si="30"/>
        <v>0</v>
      </c>
      <c r="FT48" s="104"/>
      <c r="FU48" s="104">
        <f t="shared" si="28"/>
        <v>0</v>
      </c>
      <c r="FV48" s="104"/>
      <c r="FW48" s="104">
        <f t="shared" si="28"/>
        <v>2</v>
      </c>
      <c r="FX48" s="104"/>
      <c r="FY48" s="104">
        <f t="shared" si="30"/>
        <v>0</v>
      </c>
      <c r="FZ48" s="104"/>
      <c r="GA48" s="104">
        <f t="shared" si="30"/>
        <v>0</v>
      </c>
      <c r="GB48" s="104"/>
      <c r="GC48" s="104">
        <f t="shared" si="30"/>
        <v>0</v>
      </c>
      <c r="GD48" s="104"/>
      <c r="GE48" s="104">
        <f t="shared" si="30"/>
        <v>0</v>
      </c>
      <c r="GF48" s="104"/>
      <c r="GG48" s="104">
        <f t="shared" si="27"/>
        <v>0</v>
      </c>
      <c r="GH48" s="104"/>
      <c r="GI48" s="104">
        <f t="shared" si="27"/>
        <v>0</v>
      </c>
      <c r="GJ48" s="104"/>
      <c r="GK48" s="104">
        <f t="shared" si="27"/>
        <v>0</v>
      </c>
      <c r="GL48" s="104"/>
      <c r="GM48" s="104">
        <f t="shared" si="27"/>
        <v>0</v>
      </c>
      <c r="GN48" s="104"/>
      <c r="GO48" s="104">
        <f t="shared" si="27"/>
        <v>0</v>
      </c>
      <c r="GP48" s="104"/>
      <c r="GQ48" s="104">
        <f t="shared" si="27"/>
        <v>2</v>
      </c>
      <c r="GR48" s="104"/>
      <c r="GS48" s="104">
        <f t="shared" si="27"/>
        <v>0</v>
      </c>
      <c r="GT48" s="104"/>
      <c r="GU48" s="104">
        <f t="shared" si="27"/>
        <v>0</v>
      </c>
      <c r="GV48" s="104"/>
      <c r="GW48" s="104">
        <f t="shared" si="27"/>
        <v>0</v>
      </c>
      <c r="GX48" s="104"/>
      <c r="GY48" s="104">
        <f t="shared" si="27"/>
        <v>0</v>
      </c>
      <c r="GZ48" s="104"/>
      <c r="HA48" s="104">
        <f t="shared" si="27"/>
        <v>0</v>
      </c>
      <c r="HB48" s="104"/>
      <c r="HC48" s="104">
        <f t="shared" si="27"/>
        <v>0</v>
      </c>
      <c r="HD48" s="104"/>
      <c r="HE48" s="104">
        <f t="shared" si="27"/>
        <v>0</v>
      </c>
      <c r="HF48" s="104"/>
      <c r="HG48" s="104">
        <f t="shared" si="27"/>
        <v>0</v>
      </c>
      <c r="HH48" s="104"/>
      <c r="HI48" s="104">
        <f t="shared" si="27"/>
        <v>0</v>
      </c>
      <c r="HJ48" s="104"/>
      <c r="HK48" s="104">
        <f t="shared" si="27"/>
        <v>0</v>
      </c>
      <c r="HL48" s="104"/>
      <c r="HM48" s="104">
        <f t="shared" si="27"/>
        <v>0</v>
      </c>
      <c r="HN48" s="104"/>
      <c r="HO48" s="104">
        <f t="shared" si="27"/>
        <v>0</v>
      </c>
    </row>
    <row r="49" spans="1:223">
      <c r="A49" s="271"/>
      <c r="B49" s="100">
        <v>7</v>
      </c>
      <c r="C49" s="23" t="s">
        <v>97</v>
      </c>
      <c r="D49" s="34">
        <f>NAUCZYCIELE!H44</f>
        <v>0</v>
      </c>
      <c r="E49" s="35"/>
      <c r="F49" s="34">
        <f>NAUCZYCIELE!J44</f>
        <v>0</v>
      </c>
      <c r="G49" s="35"/>
      <c r="H49" s="34">
        <f>NAUCZYCIELE!L44</f>
        <v>0</v>
      </c>
      <c r="I49" s="35"/>
      <c r="J49" s="34">
        <f>NAUCZYCIELE!N44</f>
        <v>0</v>
      </c>
      <c r="K49" s="35"/>
      <c r="L49" s="34">
        <f>NAUCZYCIELE!P44</f>
        <v>0</v>
      </c>
      <c r="M49" s="35"/>
      <c r="N49" s="34">
        <f>NAUCZYCIELE!R44</f>
        <v>0</v>
      </c>
      <c r="O49" s="35"/>
      <c r="P49" s="34">
        <f>NAUCZYCIELE!T44</f>
        <v>16</v>
      </c>
      <c r="Q49" s="35"/>
      <c r="R49" s="34">
        <f>NAUCZYCIELE!V44</f>
        <v>46</v>
      </c>
      <c r="S49" s="35"/>
      <c r="T49" s="34">
        <f>NAUCZYCIELE!X44</f>
        <v>50</v>
      </c>
      <c r="U49" s="35" t="s">
        <v>370</v>
      </c>
      <c r="V49" s="34">
        <f>NAUCZYCIELE!Z44</f>
        <v>0</v>
      </c>
      <c r="W49" s="35"/>
      <c r="X49" s="34">
        <f>NAUCZYCIELE!AB44</f>
        <v>0</v>
      </c>
      <c r="Y49" s="35"/>
      <c r="Z49" s="34">
        <f>NAUCZYCIELE!AD44</f>
        <v>0</v>
      </c>
      <c r="AA49" s="35"/>
      <c r="AB49" s="34">
        <f>NAUCZYCIELE!AF44</f>
        <v>0</v>
      </c>
      <c r="AC49" s="35"/>
      <c r="AD49" s="34">
        <f>NAUCZYCIELE!AH44</f>
        <v>0</v>
      </c>
      <c r="AE49" s="35"/>
      <c r="AF49" s="34">
        <f>NAUCZYCIELE!AJ44</f>
        <v>0</v>
      </c>
      <c r="AG49" s="35"/>
      <c r="AH49" s="34">
        <f>NAUCZYCIELE!AL44</f>
        <v>0</v>
      </c>
      <c r="AI49" s="35"/>
      <c r="AJ49" s="34">
        <f>NAUCZYCIELE!AN44</f>
        <v>53</v>
      </c>
      <c r="AK49" s="35" t="s">
        <v>369</v>
      </c>
      <c r="AL49" s="34">
        <f>NAUCZYCIELE!AP44</f>
        <v>28</v>
      </c>
      <c r="AM49" s="35" t="s">
        <v>367</v>
      </c>
      <c r="AN49" s="34">
        <f>NAUCZYCIELE!AR44</f>
        <v>14</v>
      </c>
      <c r="AO49" s="35" t="s">
        <v>151</v>
      </c>
      <c r="AP49" s="34">
        <f>NAUCZYCIELE!AT44</f>
        <v>47</v>
      </c>
      <c r="AQ49" s="35"/>
      <c r="AR49" s="34">
        <f>NAUCZYCIELE!AV44</f>
        <v>57</v>
      </c>
      <c r="AS49" s="35" t="s">
        <v>373</v>
      </c>
      <c r="AT49" s="34">
        <f>NAUCZYCIELE!AX44</f>
        <v>27</v>
      </c>
      <c r="AU49" s="35"/>
      <c r="AV49" s="34">
        <f>NAUCZYCIELE!AZ44</f>
        <v>25</v>
      </c>
      <c r="AW49" s="35"/>
      <c r="AX49" s="34">
        <f>NAUCZYCIELE!BB44</f>
        <v>0</v>
      </c>
      <c r="AY49" s="35"/>
      <c r="AZ49" s="34">
        <f>NAUCZYCIELE!BD44</f>
        <v>45</v>
      </c>
      <c r="BA49" s="35" t="s">
        <v>368</v>
      </c>
      <c r="BB49" s="34">
        <f>NAUCZYCIELE!BF44</f>
        <v>48</v>
      </c>
      <c r="BC49" s="35"/>
      <c r="BD49" s="34">
        <f>NAUCZYCIELE!BH44</f>
        <v>58</v>
      </c>
      <c r="BE49" s="35"/>
      <c r="BF49" s="34">
        <f>NAUCZYCIELE!BJ44</f>
        <v>0</v>
      </c>
      <c r="BG49" s="35"/>
      <c r="BH49" s="34">
        <f>NAUCZYCIELE!BL44</f>
        <v>0</v>
      </c>
      <c r="BI49" s="35"/>
      <c r="BJ49" s="34">
        <f>NAUCZYCIELE!BN44</f>
        <v>35</v>
      </c>
      <c r="BK49" s="35" t="s">
        <v>374</v>
      </c>
      <c r="BL49" s="34">
        <f>NAUCZYCIELE!BP44</f>
        <v>8</v>
      </c>
      <c r="BM49" s="35"/>
      <c r="BN49" s="34">
        <f>NAUCZYCIELE!BR44</f>
        <v>0</v>
      </c>
      <c r="BO49" s="35"/>
      <c r="BP49" s="34">
        <f>NAUCZYCIELE!BT44</f>
        <v>0</v>
      </c>
      <c r="BQ49" s="35"/>
      <c r="BR49" s="34">
        <f>NAUCZYCIELE!BV44</f>
        <v>0</v>
      </c>
      <c r="BS49" s="35"/>
      <c r="BT49" s="34">
        <f>NAUCZYCIELE!BX44</f>
        <v>54</v>
      </c>
      <c r="BU49" s="35"/>
      <c r="BV49" s="34">
        <f>NAUCZYCIELE!BZ44</f>
        <v>0</v>
      </c>
      <c r="BW49" s="35"/>
      <c r="BX49" s="34">
        <f>NAUCZYCIELE!CB44</f>
        <v>0</v>
      </c>
      <c r="BY49" s="35"/>
      <c r="BZ49" s="34">
        <f>NAUCZYCIELE!CD44</f>
        <v>0</v>
      </c>
      <c r="CA49" s="35"/>
      <c r="CB49" s="34">
        <f>NAUCZYCIELE!CF44</f>
        <v>0</v>
      </c>
      <c r="CC49" s="35"/>
      <c r="CD49" s="34">
        <f>NAUCZYCIELE!CH44</f>
        <v>15</v>
      </c>
      <c r="CE49" s="35" t="s">
        <v>366</v>
      </c>
      <c r="CF49" s="34">
        <f>NAUCZYCIELE!CJ44</f>
        <v>29</v>
      </c>
      <c r="CG49" s="35"/>
      <c r="CH49" s="34">
        <f>NAUCZYCIELE!CL44</f>
        <v>0</v>
      </c>
      <c r="CI49" s="35"/>
      <c r="CJ49" s="34">
        <f>NAUCZYCIELE!CN44</f>
        <v>0</v>
      </c>
      <c r="CK49" s="35"/>
      <c r="CL49" s="34">
        <f>NAUCZYCIELE!CP44</f>
        <v>0</v>
      </c>
      <c r="CM49" s="35"/>
      <c r="CN49" s="34">
        <f>NAUCZYCIELE!CR44</f>
        <v>0</v>
      </c>
      <c r="CO49" s="35"/>
      <c r="CP49" s="34">
        <f>NAUCZYCIELE!CT44</f>
        <v>0</v>
      </c>
      <c r="CQ49" s="35"/>
      <c r="CR49" s="34">
        <f>NAUCZYCIELE!CV44</f>
        <v>0</v>
      </c>
      <c r="CS49" s="35"/>
      <c r="CT49" s="34">
        <f>NAUCZYCIELE!CX44</f>
        <v>0</v>
      </c>
      <c r="CU49" s="35"/>
      <c r="CV49" s="34">
        <f>NAUCZYCIELE!CZ44</f>
        <v>0</v>
      </c>
      <c r="CW49" s="35"/>
      <c r="CX49" s="34">
        <f>NAUCZYCIELE!DB44</f>
        <v>0</v>
      </c>
      <c r="CY49" s="35"/>
      <c r="CZ49" s="95">
        <v>4</v>
      </c>
      <c r="DA49" s="96" t="str">
        <f t="shared" si="13"/>
        <v/>
      </c>
      <c r="DB49" s="150" t="str">
        <f>IFERROR(HLOOKUP(DB$52,$D49:$CY$52,$CZ49,FALSE),"")</f>
        <v>D.Gra</v>
      </c>
      <c r="DC49" s="106" t="str">
        <f>IFERROR(HLOOKUP(DC$52,$D49:$CY$52,$CZ49,FALSE),"")</f>
        <v>C.Mac</v>
      </c>
      <c r="DD49" s="104" t="str">
        <f>IFERROR(HLOOKUP(DD$52,$D49:$CY$52,$CZ49,FALSE),"")</f>
        <v>K.Pap</v>
      </c>
      <c r="DE49" s="105" t="str">
        <f>IFERROR(HLOOKUP(DE$52,$D49:$CY$52,$CZ49,FALSE),"")</f>
        <v>B.Gór</v>
      </c>
      <c r="DF49" s="104" t="str">
        <f>IFERROR(HLOOKUP(DF$52,$D49:$CY$52,$CZ49,FALSE),"")</f>
        <v>D.Kul</v>
      </c>
      <c r="DG49" s="105" t="str">
        <f>IFERROR(HLOOKUP(DG$52,$D49:$CY$52,$CZ49,FALSE),"")</f>
        <v>I.Lew</v>
      </c>
      <c r="DH49" s="104" t="str">
        <f>IFERROR(HLOOKUP(DH$52,$D49:$CY$52,$CZ49,FALSE),"")</f>
        <v>M.Mal</v>
      </c>
      <c r="DI49" s="105" t="str">
        <f>IFERROR(HLOOKUP(DI$52,$D49:$CY$52,$CZ49,FALSE),"")</f>
        <v>P.Sza</v>
      </c>
      <c r="DJ49" s="104" t="s">
        <v>372</v>
      </c>
      <c r="DK49" s="105" t="s">
        <v>372</v>
      </c>
      <c r="DL49" s="104" t="s">
        <v>372</v>
      </c>
      <c r="DM49" s="105" t="s">
        <v>372</v>
      </c>
      <c r="DN49" s="106" t="s">
        <v>372</v>
      </c>
      <c r="DO49" s="46">
        <v>1</v>
      </c>
      <c r="DP49" s="46">
        <f t="shared" si="9"/>
        <v>8</v>
      </c>
      <c r="DQ49" s="104">
        <f t="shared" si="29"/>
        <v>0</v>
      </c>
      <c r="DR49" s="104"/>
      <c r="DS49" s="104">
        <f t="shared" si="30"/>
        <v>0</v>
      </c>
      <c r="DT49" s="104"/>
      <c r="DU49" s="104">
        <f t="shared" si="30"/>
        <v>0</v>
      </c>
      <c r="DV49" s="104"/>
      <c r="DW49" s="104">
        <f t="shared" si="30"/>
        <v>0</v>
      </c>
      <c r="DX49" s="104"/>
      <c r="DY49" s="104">
        <f t="shared" si="30"/>
        <v>0</v>
      </c>
      <c r="DZ49" s="104"/>
      <c r="EA49" s="104">
        <f t="shared" si="30"/>
        <v>0</v>
      </c>
      <c r="EB49" s="104"/>
      <c r="EC49" s="104">
        <f t="shared" si="30"/>
        <v>0</v>
      </c>
      <c r="ED49" s="104"/>
      <c r="EE49" s="104">
        <f t="shared" si="30"/>
        <v>0</v>
      </c>
      <c r="EF49" s="104"/>
      <c r="EG49" s="104">
        <f t="shared" si="30"/>
        <v>1</v>
      </c>
      <c r="EH49" s="104"/>
      <c r="EI49" s="104">
        <f t="shared" si="30"/>
        <v>0</v>
      </c>
      <c r="EJ49" s="104"/>
      <c r="EK49" s="104">
        <f t="shared" si="30"/>
        <v>0</v>
      </c>
      <c r="EL49" s="104"/>
      <c r="EM49" s="104">
        <f t="shared" si="30"/>
        <v>0</v>
      </c>
      <c r="EN49" s="104"/>
      <c r="EO49" s="104">
        <f t="shared" si="30"/>
        <v>0</v>
      </c>
      <c r="EP49" s="104"/>
      <c r="EQ49" s="104">
        <f t="shared" si="30"/>
        <v>0</v>
      </c>
      <c r="ER49" s="104"/>
      <c r="ES49" s="104">
        <f t="shared" si="30"/>
        <v>0</v>
      </c>
      <c r="ET49" s="104"/>
      <c r="EU49" s="104">
        <f t="shared" si="30"/>
        <v>0</v>
      </c>
      <c r="EV49" s="104"/>
      <c r="EW49" s="104">
        <f t="shared" si="30"/>
        <v>1</v>
      </c>
      <c r="EX49" s="104"/>
      <c r="EY49" s="104">
        <f t="shared" si="30"/>
        <v>1</v>
      </c>
      <c r="EZ49" s="104"/>
      <c r="FA49" s="104">
        <f t="shared" si="30"/>
        <v>1</v>
      </c>
      <c r="FB49" s="104"/>
      <c r="FC49" s="104">
        <f t="shared" si="30"/>
        <v>0</v>
      </c>
      <c r="FD49" s="104"/>
      <c r="FE49" s="104">
        <f t="shared" si="30"/>
        <v>1</v>
      </c>
      <c r="FF49" s="104"/>
      <c r="FG49" s="104">
        <f t="shared" si="30"/>
        <v>0</v>
      </c>
      <c r="FH49" s="104"/>
      <c r="FI49" s="104">
        <f t="shared" si="30"/>
        <v>0</v>
      </c>
      <c r="FJ49" s="104"/>
      <c r="FK49" s="104">
        <f t="shared" si="30"/>
        <v>0</v>
      </c>
      <c r="FL49" s="104"/>
      <c r="FM49" s="104">
        <f t="shared" si="30"/>
        <v>1</v>
      </c>
      <c r="FN49" s="104"/>
      <c r="FO49" s="104">
        <f t="shared" si="30"/>
        <v>0</v>
      </c>
      <c r="FP49" s="104"/>
      <c r="FQ49" s="104">
        <f t="shared" si="30"/>
        <v>0</v>
      </c>
      <c r="FR49" s="104"/>
      <c r="FS49" s="104">
        <f t="shared" si="30"/>
        <v>0</v>
      </c>
      <c r="FT49" s="104"/>
      <c r="FU49" s="104">
        <f t="shared" si="28"/>
        <v>0</v>
      </c>
      <c r="FV49" s="104"/>
      <c r="FW49" s="104">
        <f t="shared" si="28"/>
        <v>1</v>
      </c>
      <c r="FX49" s="104"/>
      <c r="FY49" s="104">
        <f t="shared" si="30"/>
        <v>0</v>
      </c>
      <c r="FZ49" s="104"/>
      <c r="GA49" s="104">
        <f t="shared" si="30"/>
        <v>0</v>
      </c>
      <c r="GB49" s="104"/>
      <c r="GC49" s="104">
        <f t="shared" si="30"/>
        <v>0</v>
      </c>
      <c r="GD49" s="104"/>
      <c r="GE49" s="104">
        <f t="shared" si="30"/>
        <v>0</v>
      </c>
      <c r="GF49" s="104"/>
      <c r="GG49" s="104">
        <f t="shared" si="27"/>
        <v>0</v>
      </c>
      <c r="GH49" s="104"/>
      <c r="GI49" s="104">
        <f t="shared" si="27"/>
        <v>0</v>
      </c>
      <c r="GJ49" s="104"/>
      <c r="GK49" s="104">
        <f t="shared" si="27"/>
        <v>0</v>
      </c>
      <c r="GL49" s="104"/>
      <c r="GM49" s="104">
        <f t="shared" si="27"/>
        <v>0</v>
      </c>
      <c r="GN49" s="104"/>
      <c r="GO49" s="104">
        <f t="shared" si="27"/>
        <v>0</v>
      </c>
      <c r="GP49" s="104"/>
      <c r="GQ49" s="104">
        <f t="shared" si="27"/>
        <v>1</v>
      </c>
      <c r="GR49" s="104"/>
      <c r="GS49" s="104">
        <f t="shared" si="27"/>
        <v>0</v>
      </c>
      <c r="GT49" s="104"/>
      <c r="GU49" s="104">
        <f t="shared" si="27"/>
        <v>0</v>
      </c>
      <c r="GV49" s="104"/>
      <c r="GW49" s="104">
        <f t="shared" si="27"/>
        <v>0</v>
      </c>
      <c r="GX49" s="104"/>
      <c r="GY49" s="104">
        <f t="shared" si="27"/>
        <v>0</v>
      </c>
      <c r="GZ49" s="104"/>
      <c r="HA49" s="104">
        <f t="shared" si="27"/>
        <v>0</v>
      </c>
      <c r="HB49" s="104"/>
      <c r="HC49" s="104">
        <f t="shared" si="27"/>
        <v>0</v>
      </c>
      <c r="HD49" s="104"/>
      <c r="HE49" s="104">
        <f t="shared" si="27"/>
        <v>0</v>
      </c>
      <c r="HF49" s="104"/>
      <c r="HG49" s="104">
        <f t="shared" si="27"/>
        <v>0</v>
      </c>
      <c r="HH49" s="104"/>
      <c r="HI49" s="104">
        <f t="shared" si="27"/>
        <v>0</v>
      </c>
      <c r="HJ49" s="104"/>
      <c r="HK49" s="104">
        <f t="shared" si="27"/>
        <v>0</v>
      </c>
      <c r="HL49" s="104"/>
      <c r="HM49" s="104">
        <f t="shared" si="27"/>
        <v>0</v>
      </c>
      <c r="HN49" s="104"/>
      <c r="HO49" s="104">
        <f t="shared" si="27"/>
        <v>0</v>
      </c>
    </row>
    <row r="50" spans="1:223">
      <c r="A50" s="271"/>
      <c r="B50" s="100">
        <v>8</v>
      </c>
      <c r="C50" s="23" t="s">
        <v>102</v>
      </c>
      <c r="D50" s="40">
        <f>NAUCZYCIELE!H45</f>
        <v>19</v>
      </c>
      <c r="E50" s="41"/>
      <c r="F50" s="40">
        <f>NAUCZYCIELE!J45</f>
        <v>0</v>
      </c>
      <c r="G50" s="41"/>
      <c r="H50" s="40">
        <f>NAUCZYCIELE!L45</f>
        <v>0</v>
      </c>
      <c r="I50" s="41"/>
      <c r="J50" s="40">
        <f>NAUCZYCIELE!N45</f>
        <v>0</v>
      </c>
      <c r="K50" s="41"/>
      <c r="L50" s="40">
        <f>NAUCZYCIELE!P45</f>
        <v>0</v>
      </c>
      <c r="M50" s="41"/>
      <c r="N50" s="40">
        <f>NAUCZYCIELE!R45</f>
        <v>0</v>
      </c>
      <c r="O50" s="41"/>
      <c r="P50" s="40">
        <f>NAUCZYCIELE!T45</f>
        <v>16</v>
      </c>
      <c r="Q50" s="41"/>
      <c r="R50" s="40">
        <f>NAUCZYCIELE!V45</f>
        <v>46</v>
      </c>
      <c r="S50" s="41"/>
      <c r="T50" s="40">
        <f>NAUCZYCIELE!X45</f>
        <v>50</v>
      </c>
      <c r="U50" s="41" t="s">
        <v>370</v>
      </c>
      <c r="V50" s="40">
        <f>NAUCZYCIELE!Z45</f>
        <v>0</v>
      </c>
      <c r="W50" s="41"/>
      <c r="X50" s="40">
        <f>NAUCZYCIELE!AB45</f>
        <v>0</v>
      </c>
      <c r="Y50" s="41"/>
      <c r="Z50" s="40">
        <f>NAUCZYCIELE!AD45</f>
        <v>0</v>
      </c>
      <c r="AA50" s="41"/>
      <c r="AB50" s="40">
        <f>NAUCZYCIELE!AF45</f>
        <v>0</v>
      </c>
      <c r="AC50" s="41"/>
      <c r="AD50" s="40">
        <f>NAUCZYCIELE!AH45</f>
        <v>0</v>
      </c>
      <c r="AE50" s="41"/>
      <c r="AF50" s="40">
        <f>NAUCZYCIELE!AJ45</f>
        <v>0</v>
      </c>
      <c r="AG50" s="41"/>
      <c r="AH50" s="40">
        <f>NAUCZYCIELE!AL45</f>
        <v>0</v>
      </c>
      <c r="AI50" s="41"/>
      <c r="AJ50" s="40">
        <f>NAUCZYCIELE!AN45</f>
        <v>53</v>
      </c>
      <c r="AK50" s="41" t="s">
        <v>369</v>
      </c>
      <c r="AL50" s="40">
        <f>NAUCZYCIELE!AP45</f>
        <v>28</v>
      </c>
      <c r="AM50" s="41" t="s">
        <v>367</v>
      </c>
      <c r="AN50" s="40">
        <f>NAUCZYCIELE!AR45</f>
        <v>14</v>
      </c>
      <c r="AO50" s="41" t="s">
        <v>151</v>
      </c>
      <c r="AP50" s="40">
        <f>NAUCZYCIELE!AT45</f>
        <v>47</v>
      </c>
      <c r="AQ50" s="41"/>
      <c r="AR50" s="40">
        <f>NAUCZYCIELE!AV45</f>
        <v>57</v>
      </c>
      <c r="AS50" s="41" t="s">
        <v>373</v>
      </c>
      <c r="AT50" s="40">
        <f>NAUCZYCIELE!AX45</f>
        <v>27</v>
      </c>
      <c r="AU50" s="41"/>
      <c r="AV50" s="40">
        <f>NAUCZYCIELE!AZ45</f>
        <v>25</v>
      </c>
      <c r="AW50" s="41"/>
      <c r="AX50" s="40">
        <f>NAUCZYCIELE!BB45</f>
        <v>0</v>
      </c>
      <c r="AY50" s="41"/>
      <c r="AZ50" s="40">
        <f>NAUCZYCIELE!BD45</f>
        <v>45</v>
      </c>
      <c r="BA50" s="41" t="s">
        <v>368</v>
      </c>
      <c r="BB50" s="40">
        <f>NAUCZYCIELE!BF45</f>
        <v>48</v>
      </c>
      <c r="BC50" s="41"/>
      <c r="BD50" s="40">
        <f>NAUCZYCIELE!BH45</f>
        <v>58</v>
      </c>
      <c r="BE50" s="41"/>
      <c r="BF50" s="40">
        <f>NAUCZYCIELE!BJ45</f>
        <v>0</v>
      </c>
      <c r="BG50" s="41"/>
      <c r="BH50" s="40">
        <f>NAUCZYCIELE!BL45</f>
        <v>0</v>
      </c>
      <c r="BI50" s="41"/>
      <c r="BJ50" s="40">
        <f>NAUCZYCIELE!BN45</f>
        <v>35</v>
      </c>
      <c r="BK50" s="41" t="s">
        <v>374</v>
      </c>
      <c r="BL50" s="40">
        <f>NAUCZYCIELE!BP45</f>
        <v>0</v>
      </c>
      <c r="BM50" s="41"/>
      <c r="BN50" s="40">
        <f>NAUCZYCIELE!BR45</f>
        <v>0</v>
      </c>
      <c r="BO50" s="41"/>
      <c r="BP50" s="40">
        <f>NAUCZYCIELE!BT45</f>
        <v>0</v>
      </c>
      <c r="BQ50" s="41"/>
      <c r="BR50" s="40">
        <f>NAUCZYCIELE!BV45</f>
        <v>0</v>
      </c>
      <c r="BS50" s="41"/>
      <c r="BT50" s="40">
        <f>NAUCZYCIELE!BX45</f>
        <v>54</v>
      </c>
      <c r="BU50" s="41"/>
      <c r="BV50" s="40">
        <f>NAUCZYCIELE!BZ45</f>
        <v>0</v>
      </c>
      <c r="BW50" s="41"/>
      <c r="BX50" s="40">
        <f>NAUCZYCIELE!CB45</f>
        <v>0</v>
      </c>
      <c r="BY50" s="41"/>
      <c r="BZ50" s="40">
        <f>NAUCZYCIELE!CD45</f>
        <v>0</v>
      </c>
      <c r="CA50" s="41"/>
      <c r="CB50" s="40">
        <f>NAUCZYCIELE!CF45</f>
        <v>0</v>
      </c>
      <c r="CC50" s="41"/>
      <c r="CD50" s="40">
        <f>NAUCZYCIELE!CH45</f>
        <v>15</v>
      </c>
      <c r="CE50" s="41" t="s">
        <v>366</v>
      </c>
      <c r="CF50" s="40">
        <f>NAUCZYCIELE!CJ45</f>
        <v>29</v>
      </c>
      <c r="CG50" s="41"/>
      <c r="CH50" s="40">
        <f>NAUCZYCIELE!CL45</f>
        <v>0</v>
      </c>
      <c r="CI50" s="41"/>
      <c r="CJ50" s="40">
        <f>NAUCZYCIELE!CN45</f>
        <v>0</v>
      </c>
      <c r="CK50" s="41"/>
      <c r="CL50" s="40">
        <f>NAUCZYCIELE!CP45</f>
        <v>0</v>
      </c>
      <c r="CM50" s="41"/>
      <c r="CN50" s="40">
        <f>NAUCZYCIELE!CR45</f>
        <v>0</v>
      </c>
      <c r="CO50" s="41"/>
      <c r="CP50" s="40">
        <f>NAUCZYCIELE!CT45</f>
        <v>0</v>
      </c>
      <c r="CQ50" s="41"/>
      <c r="CR50" s="40">
        <f>NAUCZYCIELE!CV45</f>
        <v>0</v>
      </c>
      <c r="CS50" s="41"/>
      <c r="CT50" s="40">
        <f>NAUCZYCIELE!CX45</f>
        <v>0</v>
      </c>
      <c r="CU50" s="41"/>
      <c r="CV50" s="40">
        <f>NAUCZYCIELE!CZ45</f>
        <v>0</v>
      </c>
      <c r="CW50" s="41"/>
      <c r="CX50" s="40">
        <f>NAUCZYCIELE!DB45</f>
        <v>0</v>
      </c>
      <c r="CY50" s="41"/>
      <c r="CZ50" s="95">
        <v>3</v>
      </c>
      <c r="DA50" s="96" t="str">
        <f t="shared" si="13"/>
        <v/>
      </c>
      <c r="DB50" s="150" t="str">
        <f>IFERROR(HLOOKUP(DB$52,$D50:$CY$52,$CZ50,FALSE),"")</f>
        <v>D.Gra</v>
      </c>
      <c r="DC50" s="106" t="str">
        <f>IFERROR(HLOOKUP(DC$52,$D50:$CY$52,$CZ50,FALSE),"")</f>
        <v>C.Mac</v>
      </c>
      <c r="DD50" s="104" t="str">
        <f>IFERROR(HLOOKUP(DD$52,$D50:$CY$52,$CZ50,FALSE),"")</f>
        <v>K.Pap</v>
      </c>
      <c r="DE50" s="105" t="str">
        <f>IFERROR(HLOOKUP(DE$52,$D50:$CY$52,$CZ50,FALSE),"")</f>
        <v>B.Gór</v>
      </c>
      <c r="DF50" s="104" t="str">
        <f>IFERROR(HLOOKUP(DF$52,$D50:$CY$52,$CZ50,FALSE),"")</f>
        <v>D.Kul</v>
      </c>
      <c r="DG50" s="105" t="str">
        <f>IFERROR(HLOOKUP(DG$52,$D50:$CY$52,$CZ50,FALSE),"")</f>
        <v>I.Lew</v>
      </c>
      <c r="DH50" s="104" t="str">
        <f>IFERROR(HLOOKUP(DH$52,$D50:$CY$52,$CZ50,FALSE),"")</f>
        <v>M.Mal</v>
      </c>
      <c r="DI50" s="105" t="str">
        <f>IFERROR(HLOOKUP(DI$52,$D50:$CY$52,$CZ50,FALSE),"")</f>
        <v>P.Sza</v>
      </c>
      <c r="DJ50" s="104" t="s">
        <v>372</v>
      </c>
      <c r="DK50" s="105" t="s">
        <v>372</v>
      </c>
      <c r="DL50" s="104" t="s">
        <v>372</v>
      </c>
      <c r="DM50" s="105" t="s">
        <v>372</v>
      </c>
      <c r="DN50" s="106" t="s">
        <v>372</v>
      </c>
      <c r="DO50" s="46">
        <v>1</v>
      </c>
      <c r="DP50" s="46">
        <f t="shared" si="9"/>
        <v>8</v>
      </c>
      <c r="DQ50" s="113">
        <f t="shared" si="29"/>
        <v>0</v>
      </c>
      <c r="DR50" s="113"/>
      <c r="DS50" s="113">
        <f t="shared" si="30"/>
        <v>0</v>
      </c>
      <c r="DT50" s="113"/>
      <c r="DU50" s="113">
        <f t="shared" si="30"/>
        <v>0</v>
      </c>
      <c r="DV50" s="113"/>
      <c r="DW50" s="113">
        <f t="shared" si="30"/>
        <v>0</v>
      </c>
      <c r="DX50" s="113"/>
      <c r="DY50" s="113">
        <f t="shared" si="30"/>
        <v>0</v>
      </c>
      <c r="DZ50" s="113"/>
      <c r="EA50" s="113">
        <f t="shared" si="30"/>
        <v>0</v>
      </c>
      <c r="EB50" s="113"/>
      <c r="EC50" s="113">
        <f t="shared" si="30"/>
        <v>0</v>
      </c>
      <c r="ED50" s="113"/>
      <c r="EE50" s="113">
        <f t="shared" si="30"/>
        <v>0</v>
      </c>
      <c r="EF50" s="113"/>
      <c r="EG50" s="113">
        <f t="shared" si="30"/>
        <v>1</v>
      </c>
      <c r="EH50" s="113"/>
      <c r="EI50" s="113">
        <f t="shared" si="30"/>
        <v>0</v>
      </c>
      <c r="EJ50" s="113"/>
      <c r="EK50" s="113">
        <f t="shared" si="30"/>
        <v>0</v>
      </c>
      <c r="EL50" s="113"/>
      <c r="EM50" s="113">
        <f t="shared" si="30"/>
        <v>0</v>
      </c>
      <c r="EN50" s="113"/>
      <c r="EO50" s="113">
        <f t="shared" si="30"/>
        <v>0</v>
      </c>
      <c r="EP50" s="113"/>
      <c r="EQ50" s="113">
        <f t="shared" si="30"/>
        <v>0</v>
      </c>
      <c r="ER50" s="113"/>
      <c r="ES50" s="113">
        <f t="shared" si="30"/>
        <v>0</v>
      </c>
      <c r="ET50" s="113"/>
      <c r="EU50" s="113">
        <f t="shared" si="30"/>
        <v>0</v>
      </c>
      <c r="EV50" s="113"/>
      <c r="EW50" s="113">
        <f t="shared" si="30"/>
        <v>1</v>
      </c>
      <c r="EX50" s="113"/>
      <c r="EY50" s="113">
        <f t="shared" si="30"/>
        <v>1</v>
      </c>
      <c r="EZ50" s="113"/>
      <c r="FA50" s="113">
        <f t="shared" si="30"/>
        <v>1</v>
      </c>
      <c r="FB50" s="113"/>
      <c r="FC50" s="113">
        <f t="shared" si="30"/>
        <v>0</v>
      </c>
      <c r="FD50" s="113"/>
      <c r="FE50" s="113">
        <f t="shared" si="30"/>
        <v>1</v>
      </c>
      <c r="FF50" s="113"/>
      <c r="FG50" s="113">
        <f t="shared" si="30"/>
        <v>0</v>
      </c>
      <c r="FH50" s="113"/>
      <c r="FI50" s="113">
        <f t="shared" si="30"/>
        <v>0</v>
      </c>
      <c r="FJ50" s="113"/>
      <c r="FK50" s="113">
        <f t="shared" si="30"/>
        <v>0</v>
      </c>
      <c r="FL50" s="113"/>
      <c r="FM50" s="113">
        <f t="shared" si="30"/>
        <v>1</v>
      </c>
      <c r="FN50" s="113"/>
      <c r="FO50" s="113">
        <f t="shared" si="30"/>
        <v>0</v>
      </c>
      <c r="FP50" s="113"/>
      <c r="FQ50" s="113">
        <f t="shared" si="30"/>
        <v>0</v>
      </c>
      <c r="FR50" s="113"/>
      <c r="FS50" s="113">
        <f t="shared" si="30"/>
        <v>0</v>
      </c>
      <c r="FT50" s="113"/>
      <c r="FU50" s="113">
        <f t="shared" si="28"/>
        <v>0</v>
      </c>
      <c r="FV50" s="113"/>
      <c r="FW50" s="113">
        <f t="shared" si="28"/>
        <v>1</v>
      </c>
      <c r="FX50" s="113"/>
      <c r="FY50" s="113">
        <f t="shared" si="30"/>
        <v>0</v>
      </c>
      <c r="FZ50" s="113"/>
      <c r="GA50" s="113">
        <f t="shared" si="30"/>
        <v>0</v>
      </c>
      <c r="GB50" s="113"/>
      <c r="GC50" s="113">
        <f t="shared" si="30"/>
        <v>0</v>
      </c>
      <c r="GD50" s="113"/>
      <c r="GE50" s="113">
        <f t="shared" ref="GE50:HO51" si="31">COUNTIF($DB50:$DN50,GE$52)*$DO50</f>
        <v>0</v>
      </c>
      <c r="GF50" s="113"/>
      <c r="GG50" s="113">
        <f t="shared" si="31"/>
        <v>0</v>
      </c>
      <c r="GH50" s="113"/>
      <c r="GI50" s="113">
        <f t="shared" si="31"/>
        <v>0</v>
      </c>
      <c r="GJ50" s="113"/>
      <c r="GK50" s="113">
        <f t="shared" si="31"/>
        <v>0</v>
      </c>
      <c r="GL50" s="113"/>
      <c r="GM50" s="113">
        <f t="shared" si="31"/>
        <v>0</v>
      </c>
      <c r="GN50" s="113"/>
      <c r="GO50" s="113">
        <f t="shared" si="31"/>
        <v>0</v>
      </c>
      <c r="GP50" s="113"/>
      <c r="GQ50" s="113">
        <f t="shared" si="31"/>
        <v>1</v>
      </c>
      <c r="GR50" s="113"/>
      <c r="GS50" s="113">
        <f t="shared" si="31"/>
        <v>0</v>
      </c>
      <c r="GT50" s="113"/>
      <c r="GU50" s="113">
        <f t="shared" si="31"/>
        <v>0</v>
      </c>
      <c r="GV50" s="113"/>
      <c r="GW50" s="113">
        <f t="shared" si="31"/>
        <v>0</v>
      </c>
      <c r="GX50" s="113"/>
      <c r="GY50" s="113">
        <f t="shared" si="31"/>
        <v>0</v>
      </c>
      <c r="GZ50" s="113"/>
      <c r="HA50" s="113">
        <f t="shared" si="31"/>
        <v>0</v>
      </c>
      <c r="HB50" s="113"/>
      <c r="HC50" s="113">
        <f t="shared" si="31"/>
        <v>0</v>
      </c>
      <c r="HD50" s="113"/>
      <c r="HE50" s="113">
        <f t="shared" si="31"/>
        <v>0</v>
      </c>
      <c r="HF50" s="113"/>
      <c r="HG50" s="113">
        <f t="shared" si="31"/>
        <v>0</v>
      </c>
      <c r="HH50" s="113"/>
      <c r="HI50" s="113">
        <f t="shared" si="31"/>
        <v>0</v>
      </c>
      <c r="HJ50" s="113"/>
      <c r="HK50" s="113">
        <f t="shared" si="31"/>
        <v>0</v>
      </c>
      <c r="HL50" s="113"/>
      <c r="HM50" s="113">
        <f t="shared" si="31"/>
        <v>0</v>
      </c>
      <c r="HN50" s="113"/>
      <c r="HO50" s="113">
        <f t="shared" si="31"/>
        <v>0</v>
      </c>
    </row>
    <row r="51" spans="1:223" ht="15.75" thickBot="1">
      <c r="A51" s="272"/>
      <c r="B51" s="107">
        <v>9</v>
      </c>
      <c r="C51" s="25" t="s">
        <v>104</v>
      </c>
      <c r="D51" s="42">
        <f>NAUCZYCIELE!H46</f>
        <v>0</v>
      </c>
      <c r="E51" s="43"/>
      <c r="F51" s="42">
        <f>NAUCZYCIELE!J46</f>
        <v>0</v>
      </c>
      <c r="G51" s="43"/>
      <c r="H51" s="42">
        <f>NAUCZYCIELE!L46</f>
        <v>0</v>
      </c>
      <c r="I51" s="43"/>
      <c r="J51" s="42">
        <f>NAUCZYCIELE!N46</f>
        <v>0</v>
      </c>
      <c r="K51" s="43"/>
      <c r="L51" s="42">
        <f>NAUCZYCIELE!P46</f>
        <v>0</v>
      </c>
      <c r="M51" s="43"/>
      <c r="N51" s="42">
        <f>NAUCZYCIELE!R46</f>
        <v>0</v>
      </c>
      <c r="O51" s="43"/>
      <c r="P51" s="42">
        <f>NAUCZYCIELE!T46</f>
        <v>0</v>
      </c>
      <c r="Q51" s="43"/>
      <c r="R51" s="42">
        <f>NAUCZYCIELE!V46</f>
        <v>46</v>
      </c>
      <c r="S51" s="43" t="s">
        <v>368</v>
      </c>
      <c r="T51" s="42">
        <f>NAUCZYCIELE!X46</f>
        <v>50</v>
      </c>
      <c r="U51" s="43" t="s">
        <v>370</v>
      </c>
      <c r="V51" s="42">
        <f>NAUCZYCIELE!Z46</f>
        <v>0</v>
      </c>
      <c r="W51" s="43"/>
      <c r="X51" s="42">
        <f>NAUCZYCIELE!AB46</f>
        <v>0</v>
      </c>
      <c r="Y51" s="43"/>
      <c r="Z51" s="42">
        <f>NAUCZYCIELE!AD46</f>
        <v>0</v>
      </c>
      <c r="AA51" s="43"/>
      <c r="AB51" s="42">
        <f>NAUCZYCIELE!AF46</f>
        <v>0</v>
      </c>
      <c r="AC51" s="43"/>
      <c r="AD51" s="42">
        <f>NAUCZYCIELE!AH46</f>
        <v>0</v>
      </c>
      <c r="AE51" s="43"/>
      <c r="AF51" s="42">
        <f>NAUCZYCIELE!AJ46</f>
        <v>0</v>
      </c>
      <c r="AG51" s="43"/>
      <c r="AH51" s="42">
        <f>NAUCZYCIELE!AL46</f>
        <v>0</v>
      </c>
      <c r="AI51" s="43"/>
      <c r="AJ51" s="42">
        <f>NAUCZYCIELE!AN46</f>
        <v>53</v>
      </c>
      <c r="AK51" s="43"/>
      <c r="AL51" s="42">
        <f>NAUCZYCIELE!AP46</f>
        <v>0</v>
      </c>
      <c r="AM51" s="43"/>
      <c r="AN51" s="42">
        <f>NAUCZYCIELE!AR46</f>
        <v>14</v>
      </c>
      <c r="AO51" s="43" t="s">
        <v>151</v>
      </c>
      <c r="AP51" s="42">
        <f>NAUCZYCIELE!AT46</f>
        <v>47</v>
      </c>
      <c r="AQ51" s="43"/>
      <c r="AR51" s="42">
        <f>NAUCZYCIELE!AV46</f>
        <v>57</v>
      </c>
      <c r="AS51" s="43"/>
      <c r="AT51" s="42">
        <f>NAUCZYCIELE!AX46</f>
        <v>27</v>
      </c>
      <c r="AU51" s="43" t="s">
        <v>367</v>
      </c>
      <c r="AV51" s="42">
        <f>NAUCZYCIELE!AZ46</f>
        <v>0</v>
      </c>
      <c r="AW51" s="43"/>
      <c r="AX51" s="42">
        <f>NAUCZYCIELE!BB46</f>
        <v>0</v>
      </c>
      <c r="AY51" s="43"/>
      <c r="AZ51" s="42">
        <f>NAUCZYCIELE!BD46</f>
        <v>0</v>
      </c>
      <c r="BA51" s="43"/>
      <c r="BB51" s="42">
        <f>NAUCZYCIELE!BF46</f>
        <v>16</v>
      </c>
      <c r="BC51" s="43" t="s">
        <v>366</v>
      </c>
      <c r="BD51" s="42">
        <f>NAUCZYCIELE!BH46</f>
        <v>0</v>
      </c>
      <c r="BE51" s="43"/>
      <c r="BF51" s="42">
        <f>NAUCZYCIELE!BJ46</f>
        <v>0</v>
      </c>
      <c r="BG51" s="43"/>
      <c r="BH51" s="42">
        <f>NAUCZYCIELE!BL46</f>
        <v>0</v>
      </c>
      <c r="BI51" s="43"/>
      <c r="BJ51" s="42">
        <f>NAUCZYCIELE!BN46</f>
        <v>0</v>
      </c>
      <c r="BK51" s="43"/>
      <c r="BL51" s="42">
        <f>NAUCZYCIELE!BP46</f>
        <v>0</v>
      </c>
      <c r="BM51" s="43"/>
      <c r="BN51" s="42">
        <f>NAUCZYCIELE!BR46</f>
        <v>0</v>
      </c>
      <c r="BO51" s="43"/>
      <c r="BP51" s="42">
        <f>NAUCZYCIELE!BT46</f>
        <v>0</v>
      </c>
      <c r="BQ51" s="43"/>
      <c r="BR51" s="42">
        <f>NAUCZYCIELE!BV46</f>
        <v>0</v>
      </c>
      <c r="BS51" s="43"/>
      <c r="BT51" s="42">
        <f>NAUCZYCIELE!BX46</f>
        <v>54</v>
      </c>
      <c r="BU51" s="43" t="s">
        <v>369</v>
      </c>
      <c r="BV51" s="42">
        <f>NAUCZYCIELE!BZ46</f>
        <v>0</v>
      </c>
      <c r="BW51" s="43"/>
      <c r="BX51" s="42">
        <f>NAUCZYCIELE!CB46</f>
        <v>0</v>
      </c>
      <c r="BY51" s="43"/>
      <c r="BZ51" s="42">
        <f>NAUCZYCIELE!CD46</f>
        <v>0</v>
      </c>
      <c r="CA51" s="43"/>
      <c r="CB51" s="42">
        <f>NAUCZYCIELE!CF46</f>
        <v>0</v>
      </c>
      <c r="CC51" s="43"/>
      <c r="CD51" s="42">
        <f>NAUCZYCIELE!CH46</f>
        <v>0</v>
      </c>
      <c r="CE51" s="43"/>
      <c r="CF51" s="42">
        <f>NAUCZYCIELE!CJ46</f>
        <v>0</v>
      </c>
      <c r="CG51" s="43"/>
      <c r="CH51" s="42">
        <f>NAUCZYCIELE!CL46</f>
        <v>0</v>
      </c>
      <c r="CI51" s="43"/>
      <c r="CJ51" s="42">
        <f>NAUCZYCIELE!CN46</f>
        <v>0</v>
      </c>
      <c r="CK51" s="43"/>
      <c r="CL51" s="42">
        <f>NAUCZYCIELE!CP46</f>
        <v>0</v>
      </c>
      <c r="CM51" s="43"/>
      <c r="CN51" s="42">
        <f>NAUCZYCIELE!CR46</f>
        <v>0</v>
      </c>
      <c r="CO51" s="43"/>
      <c r="CP51" s="42">
        <f>NAUCZYCIELE!CT46</f>
        <v>0</v>
      </c>
      <c r="CQ51" s="43"/>
      <c r="CR51" s="42">
        <f>NAUCZYCIELE!CV46</f>
        <v>0</v>
      </c>
      <c r="CS51" s="43"/>
      <c r="CT51" s="42">
        <f>NAUCZYCIELE!CX46</f>
        <v>0</v>
      </c>
      <c r="CU51" s="43"/>
      <c r="CV51" s="42">
        <f>NAUCZYCIELE!CZ46</f>
        <v>0</v>
      </c>
      <c r="CW51" s="43"/>
      <c r="CX51" s="42">
        <f>NAUCZYCIELE!DB46</f>
        <v>0</v>
      </c>
      <c r="CY51" s="43"/>
      <c r="CZ51" s="95">
        <v>2</v>
      </c>
      <c r="DA51" s="96" t="str">
        <f t="shared" si="13"/>
        <v/>
      </c>
      <c r="DB51" s="153" t="str">
        <f>IFERROR(HLOOKUP(DB$52,$D51:$CY$52,$CZ51,FALSE),"")</f>
        <v>A.Pis</v>
      </c>
      <c r="DC51" s="156" t="str">
        <f>IFERROR(HLOOKUP(DC$52,$D51:$CY$52,$CZ51,FALSE),"")</f>
        <v>C.Mac</v>
      </c>
      <c r="DD51" s="114" t="str">
        <f>IFERROR(HLOOKUP(DD$52,$D51:$CY$52,$CZ51,FALSE),"")</f>
        <v>B.Czy</v>
      </c>
      <c r="DE51" s="115" t="str">
        <f>IFERROR(HLOOKUP(DE$52,$D51:$CY$52,$CZ51,FALSE),"")</f>
        <v>B.Gór</v>
      </c>
      <c r="DF51" s="114" t="str">
        <f>IFERROR(HLOOKUP(DF$52,$D51:$CY$52,$CZ51,FALSE),"")</f>
        <v>E.Kub</v>
      </c>
      <c r="DG51" s="115" t="str">
        <f>IFERROR(HLOOKUP(DG$52,$D51:$CY$52,$CZ51,FALSE),"")</f>
        <v>P.Mar</v>
      </c>
      <c r="DH51" s="108" t="s">
        <v>371</v>
      </c>
      <c r="DI51" s="109" t="s">
        <v>371</v>
      </c>
      <c r="DJ51" s="114" t="s">
        <v>372</v>
      </c>
      <c r="DK51" s="115" t="s">
        <v>372</v>
      </c>
      <c r="DL51" s="114" t="s">
        <v>372</v>
      </c>
      <c r="DM51" s="115" t="s">
        <v>372</v>
      </c>
      <c r="DN51" s="110" t="s">
        <v>372</v>
      </c>
      <c r="DO51" s="46">
        <v>1</v>
      </c>
      <c r="DP51" s="46">
        <f t="shared" si="9"/>
        <v>6</v>
      </c>
      <c r="DQ51" s="114">
        <f t="shared" si="29"/>
        <v>0</v>
      </c>
      <c r="DR51" s="114"/>
      <c r="DS51" s="114">
        <f t="shared" ref="DS51:GE51" si="32">COUNTIF($DB51:$DN51,DS$52)*$DO51</f>
        <v>0</v>
      </c>
      <c r="DT51" s="114"/>
      <c r="DU51" s="114">
        <f t="shared" si="32"/>
        <v>0</v>
      </c>
      <c r="DV51" s="114"/>
      <c r="DW51" s="114">
        <f t="shared" si="32"/>
        <v>0</v>
      </c>
      <c r="DX51" s="114"/>
      <c r="DY51" s="114">
        <f t="shared" si="32"/>
        <v>0</v>
      </c>
      <c r="DZ51" s="114"/>
      <c r="EA51" s="114">
        <f t="shared" si="32"/>
        <v>0</v>
      </c>
      <c r="EB51" s="114"/>
      <c r="EC51" s="114">
        <f t="shared" si="32"/>
        <v>0</v>
      </c>
      <c r="ED51" s="114"/>
      <c r="EE51" s="114">
        <f t="shared" si="32"/>
        <v>1</v>
      </c>
      <c r="EF51" s="114"/>
      <c r="EG51" s="114">
        <f t="shared" si="32"/>
        <v>1</v>
      </c>
      <c r="EH51" s="114"/>
      <c r="EI51" s="114">
        <f t="shared" si="32"/>
        <v>0</v>
      </c>
      <c r="EJ51" s="114"/>
      <c r="EK51" s="114">
        <f t="shared" si="32"/>
        <v>0</v>
      </c>
      <c r="EL51" s="114"/>
      <c r="EM51" s="114">
        <f t="shared" si="32"/>
        <v>0</v>
      </c>
      <c r="EN51" s="114"/>
      <c r="EO51" s="114">
        <f t="shared" si="32"/>
        <v>0</v>
      </c>
      <c r="EP51" s="114"/>
      <c r="EQ51" s="114">
        <f t="shared" si="32"/>
        <v>0</v>
      </c>
      <c r="ER51" s="114"/>
      <c r="ES51" s="114">
        <f t="shared" si="32"/>
        <v>0</v>
      </c>
      <c r="ET51" s="114"/>
      <c r="EU51" s="114">
        <f t="shared" si="32"/>
        <v>0</v>
      </c>
      <c r="EV51" s="114"/>
      <c r="EW51" s="114">
        <f t="shared" si="32"/>
        <v>0</v>
      </c>
      <c r="EX51" s="114"/>
      <c r="EY51" s="114">
        <f t="shared" si="32"/>
        <v>0</v>
      </c>
      <c r="EZ51" s="114"/>
      <c r="FA51" s="114">
        <f t="shared" si="32"/>
        <v>1</v>
      </c>
      <c r="FB51" s="114"/>
      <c r="FC51" s="114">
        <f t="shared" si="32"/>
        <v>0</v>
      </c>
      <c r="FD51" s="114"/>
      <c r="FE51" s="114">
        <f t="shared" si="32"/>
        <v>0</v>
      </c>
      <c r="FF51" s="114"/>
      <c r="FG51" s="114">
        <f t="shared" si="32"/>
        <v>1</v>
      </c>
      <c r="FH51" s="114"/>
      <c r="FI51" s="114">
        <f t="shared" si="32"/>
        <v>0</v>
      </c>
      <c r="FJ51" s="114"/>
      <c r="FK51" s="114">
        <f t="shared" si="32"/>
        <v>0</v>
      </c>
      <c r="FL51" s="114"/>
      <c r="FM51" s="114">
        <f t="shared" si="32"/>
        <v>0</v>
      </c>
      <c r="FN51" s="114"/>
      <c r="FO51" s="114">
        <f t="shared" si="32"/>
        <v>1</v>
      </c>
      <c r="FP51" s="114"/>
      <c r="FQ51" s="114">
        <f t="shared" si="32"/>
        <v>0</v>
      </c>
      <c r="FR51" s="114"/>
      <c r="FS51" s="114">
        <f t="shared" si="32"/>
        <v>0</v>
      </c>
      <c r="FT51" s="114"/>
      <c r="FU51" s="114">
        <f t="shared" si="32"/>
        <v>0</v>
      </c>
      <c r="FV51" s="114"/>
      <c r="FW51" s="114">
        <f t="shared" si="32"/>
        <v>0</v>
      </c>
      <c r="FX51" s="114"/>
      <c r="FY51" s="114">
        <f t="shared" si="32"/>
        <v>0</v>
      </c>
      <c r="FZ51" s="114"/>
      <c r="GA51" s="114">
        <f t="shared" si="32"/>
        <v>0</v>
      </c>
      <c r="GB51" s="114"/>
      <c r="GC51" s="114">
        <f t="shared" si="32"/>
        <v>0</v>
      </c>
      <c r="GD51" s="114"/>
      <c r="GE51" s="114">
        <f t="shared" si="32"/>
        <v>0</v>
      </c>
      <c r="GF51" s="114"/>
      <c r="GG51" s="114">
        <f t="shared" si="31"/>
        <v>1</v>
      </c>
      <c r="GH51" s="114"/>
      <c r="GI51" s="114">
        <f t="shared" si="31"/>
        <v>0</v>
      </c>
      <c r="GJ51" s="114"/>
      <c r="GK51" s="114">
        <f t="shared" si="31"/>
        <v>0</v>
      </c>
      <c r="GL51" s="114"/>
      <c r="GM51" s="114">
        <f t="shared" si="31"/>
        <v>0</v>
      </c>
      <c r="GN51" s="114"/>
      <c r="GO51" s="114">
        <f t="shared" si="31"/>
        <v>0</v>
      </c>
      <c r="GP51" s="114"/>
      <c r="GQ51" s="114">
        <f t="shared" si="31"/>
        <v>0</v>
      </c>
      <c r="GR51" s="114"/>
      <c r="GS51" s="114">
        <f t="shared" si="31"/>
        <v>0</v>
      </c>
      <c r="GT51" s="114"/>
      <c r="GU51" s="114">
        <f t="shared" si="31"/>
        <v>0</v>
      </c>
      <c r="GV51" s="114"/>
      <c r="GW51" s="114">
        <f t="shared" si="31"/>
        <v>0</v>
      </c>
      <c r="GX51" s="114"/>
      <c r="GY51" s="114">
        <f t="shared" si="31"/>
        <v>0</v>
      </c>
      <c r="GZ51" s="114"/>
      <c r="HA51" s="114">
        <f t="shared" si="31"/>
        <v>0</v>
      </c>
      <c r="HB51" s="114"/>
      <c r="HC51" s="114">
        <f t="shared" si="31"/>
        <v>0</v>
      </c>
      <c r="HD51" s="114"/>
      <c r="HE51" s="114">
        <f t="shared" si="31"/>
        <v>0</v>
      </c>
      <c r="HF51" s="114"/>
      <c r="HG51" s="114">
        <f t="shared" si="31"/>
        <v>0</v>
      </c>
      <c r="HH51" s="114"/>
      <c r="HI51" s="114">
        <f t="shared" si="31"/>
        <v>0</v>
      </c>
      <c r="HJ51" s="114"/>
      <c r="HK51" s="114">
        <f t="shared" si="31"/>
        <v>0</v>
      </c>
      <c r="HL51" s="114"/>
      <c r="HM51" s="114">
        <f t="shared" si="31"/>
        <v>0</v>
      </c>
      <c r="HN51" s="114"/>
      <c r="HO51" s="114">
        <f t="shared" si="31"/>
        <v>0</v>
      </c>
    </row>
    <row r="52" spans="1:223" s="96" customFormat="1">
      <c r="D52" s="96" t="str">
        <f>NAUCZYCIELE!H47</f>
        <v>H.And</v>
      </c>
      <c r="E52" s="96" t="str">
        <f>D52</f>
        <v>H.And</v>
      </c>
      <c r="F52" s="96" t="str">
        <f>NAUCZYCIELE!J47</f>
        <v>K.And</v>
      </c>
      <c r="G52" s="96" t="str">
        <f>F52</f>
        <v>K.And</v>
      </c>
      <c r="H52" s="96" t="str">
        <f>NAUCZYCIELE!L47</f>
        <v>J.Bag</v>
      </c>
      <c r="I52" s="96" t="str">
        <f>H52</f>
        <v>J.Bag</v>
      </c>
      <c r="J52" s="96" t="str">
        <f>NAUCZYCIELE!N47</f>
        <v>K.Bed</v>
      </c>
      <c r="K52" s="96" t="str">
        <f>J52</f>
        <v>K.Bed</v>
      </c>
      <c r="L52" s="96" t="str">
        <f>NAUCZYCIELE!P47</f>
        <v>M.Bil</v>
      </c>
      <c r="M52" s="96" t="str">
        <f>L52</f>
        <v>M.Bil</v>
      </c>
      <c r="N52" s="96" t="str">
        <f>NAUCZYCIELE!R47</f>
        <v>K.Bła</v>
      </c>
      <c r="O52" s="96" t="str">
        <f>N52</f>
        <v>K.Bła</v>
      </c>
      <c r="P52" s="96" t="str">
        <f>NAUCZYCIELE!T47</f>
        <v>M.Cer</v>
      </c>
      <c r="Q52" s="96" t="str">
        <f>P52</f>
        <v>M.Cer</v>
      </c>
      <c r="R52" s="96" t="str">
        <f>NAUCZYCIELE!V47</f>
        <v>B.Czy</v>
      </c>
      <c r="S52" s="96" t="str">
        <f>R52</f>
        <v>B.Czy</v>
      </c>
      <c r="T52" s="96" t="str">
        <f>NAUCZYCIELE!X47</f>
        <v>B.Gór</v>
      </c>
      <c r="U52" s="96" t="str">
        <f>T52</f>
        <v>B.Gór</v>
      </c>
      <c r="V52" s="96" t="str">
        <f>NAUCZYCIELE!Z47</f>
        <v/>
      </c>
      <c r="W52" s="96" t="str">
        <f>V52</f>
        <v/>
      </c>
      <c r="X52" s="96" t="str">
        <f>NAUCZYCIELE!AB47</f>
        <v>A.Grz</v>
      </c>
      <c r="Y52" s="96" t="str">
        <f>X52</f>
        <v>A.Grz</v>
      </c>
      <c r="Z52" s="96" t="str">
        <f>NAUCZYCIELE!AD47</f>
        <v>M.Jab</v>
      </c>
      <c r="AA52" s="96" t="str">
        <f>Z52</f>
        <v>M.Jab</v>
      </c>
      <c r="AB52" s="96" t="str">
        <f>NAUCZYCIELE!AF47</f>
        <v>M.Kaz</v>
      </c>
      <c r="AC52" s="96" t="str">
        <f>AB52</f>
        <v>M.Kaz</v>
      </c>
      <c r="AD52" s="96" t="str">
        <f>NAUCZYCIELE!AH47</f>
        <v>E.Koc</v>
      </c>
      <c r="AE52" s="96" t="str">
        <f>AD52</f>
        <v>E.Koc</v>
      </c>
      <c r="AF52" s="96" t="str">
        <f>NAUCZYCIELE!AJ47</f>
        <v>M.Kop</v>
      </c>
      <c r="AG52" s="96" t="str">
        <f>AF52</f>
        <v>M.Kop</v>
      </c>
      <c r="AH52" s="96" t="str">
        <f>NAUCZYCIELE!AL47</f>
        <v>D.Kow</v>
      </c>
      <c r="AI52" s="96" t="str">
        <f>AH52</f>
        <v>D.Kow</v>
      </c>
      <c r="AJ52" s="96" t="str">
        <f>NAUCZYCIELE!AN47</f>
        <v>D.Kul</v>
      </c>
      <c r="AK52" s="96" t="str">
        <f>AJ52</f>
        <v>D.Kul</v>
      </c>
      <c r="AL52" s="96" t="str">
        <f>NAUCZYCIELE!AP47</f>
        <v>I.Lew</v>
      </c>
      <c r="AM52" s="96" t="str">
        <f>AL52</f>
        <v>I.Lew</v>
      </c>
      <c r="AN52" s="96" t="str">
        <f>NAUCZYCIELE!AR47</f>
        <v>C.Mac</v>
      </c>
      <c r="AO52" s="96" t="str">
        <f>AN52</f>
        <v>C.Mac</v>
      </c>
      <c r="AP52" s="96" t="str">
        <f>NAUCZYCIELE!AT47</f>
        <v>M.Maj</v>
      </c>
      <c r="AQ52" s="96" t="str">
        <f>AP52</f>
        <v>M.Maj</v>
      </c>
      <c r="AR52" s="96" t="str">
        <f>NAUCZYCIELE!AV47</f>
        <v>M.Mal</v>
      </c>
      <c r="AS52" s="96" t="str">
        <f>AR52</f>
        <v>M.Mal</v>
      </c>
      <c r="AT52" s="96" t="str">
        <f>NAUCZYCIELE!AX47</f>
        <v>P.Mar</v>
      </c>
      <c r="AU52" s="96" t="str">
        <f>AT52</f>
        <v>P.Mar</v>
      </c>
      <c r="AV52" s="96" t="str">
        <f>NAUCZYCIELE!AZ47</f>
        <v>A.Mat</v>
      </c>
      <c r="AW52" s="96" t="str">
        <f>AV52</f>
        <v>A.Mat</v>
      </c>
      <c r="AX52" s="96" t="str">
        <f>NAUCZYCIELE!BB47</f>
        <v>M.Maz</v>
      </c>
      <c r="AY52" s="96" t="str">
        <f>AX52</f>
        <v>M.Maz</v>
      </c>
      <c r="AZ52" s="96" t="str">
        <f>NAUCZYCIELE!BD47</f>
        <v>K.Pap</v>
      </c>
      <c r="BA52" s="96" t="str">
        <f>AZ52</f>
        <v>K.Pap</v>
      </c>
      <c r="BB52" s="96" t="str">
        <f>NAUCZYCIELE!BF47</f>
        <v>A.Pis</v>
      </c>
      <c r="BC52" s="96" t="str">
        <f>BB52</f>
        <v>A.Pis</v>
      </c>
      <c r="BD52" s="96" t="str">
        <f>NAUCZYCIELE!BH47</f>
        <v>Al Sa</v>
      </c>
      <c r="BE52" s="96" t="str">
        <f>BD52</f>
        <v>Al Sa</v>
      </c>
      <c r="BF52" s="96" t="str">
        <f>NAUCZYCIELE!BJ47</f>
        <v>An Sa</v>
      </c>
      <c r="BG52" s="96" t="str">
        <f>BF52</f>
        <v>An Sa</v>
      </c>
      <c r="BH52" s="96" t="str">
        <f>NAUCZYCIELE!BL47</f>
        <v>A.Str</v>
      </c>
      <c r="BI52" s="96" t="str">
        <f>BH52</f>
        <v>A.Str</v>
      </c>
      <c r="BJ52" s="96" t="str">
        <f>NAUCZYCIELE!BN47</f>
        <v>P.Sza</v>
      </c>
      <c r="BK52" s="96" t="str">
        <f>BJ52</f>
        <v>P.Sza</v>
      </c>
      <c r="BL52" s="96" t="str">
        <f>NAUCZYCIELE!BP47</f>
        <v>M.Sze</v>
      </c>
      <c r="BM52" s="96" t="str">
        <f>BL52</f>
        <v>M.Sze</v>
      </c>
      <c r="BN52" s="96" t="str">
        <f>NAUCZYCIELE!BR47</f>
        <v>M.Trz</v>
      </c>
      <c r="BO52" s="96" t="str">
        <f>BN52</f>
        <v>M.Trz</v>
      </c>
      <c r="BP52" s="96" t="str">
        <f>NAUCZYCIELE!BT47</f>
        <v>A.Was</v>
      </c>
      <c r="BQ52" s="96" t="str">
        <f>BP52</f>
        <v>A.Was</v>
      </c>
      <c r="BR52" s="96" t="str">
        <f>NAUCZYCIELE!BV47</f>
        <v xml:space="preserve">s.M. </v>
      </c>
      <c r="BS52" s="96" t="str">
        <f>BR52</f>
        <v xml:space="preserve">s.M. </v>
      </c>
      <c r="BT52" s="96" t="str">
        <f>NAUCZYCIELE!BX47</f>
        <v>E.Kub</v>
      </c>
      <c r="BU52" s="96" t="str">
        <f>BT52</f>
        <v>E.Kub</v>
      </c>
      <c r="BV52" s="96" t="str">
        <f>NAUCZYCIELE!BZ47</f>
        <v>H.Prz</v>
      </c>
      <c r="BW52" s="96" t="str">
        <f>BV52</f>
        <v>H.Prz</v>
      </c>
      <c r="BX52" s="96" t="str">
        <f>NAUCZYCIELE!CB47</f>
        <v>J.Ban</v>
      </c>
      <c r="BY52" s="96" t="str">
        <f>BX52</f>
        <v>J.Ban</v>
      </c>
      <c r="BZ52" s="96" t="str">
        <f>NAUCZYCIELE!CD47</f>
        <v>J.Bąk</v>
      </c>
      <c r="CA52" s="96" t="str">
        <f>BZ52</f>
        <v>J.Bąk</v>
      </c>
      <c r="CB52" s="96" t="str">
        <f>NAUCZYCIELE!CF47</f>
        <v>Ł.Cyb</v>
      </c>
      <c r="CC52" s="96" t="str">
        <f>CB52</f>
        <v>Ł.Cyb</v>
      </c>
      <c r="CD52" s="96" t="str">
        <f>NAUCZYCIELE!CH47</f>
        <v>D.Gra</v>
      </c>
      <c r="CE52" s="96" t="str">
        <f>CD52</f>
        <v>D.Gra</v>
      </c>
      <c r="CF52" s="96" t="str">
        <f>NAUCZYCIELE!CJ47</f>
        <v>I.Kaw</v>
      </c>
      <c r="CG52" s="96" t="str">
        <f>CF52</f>
        <v>I.Kaw</v>
      </c>
      <c r="CH52" s="96" t="str">
        <f>NAUCZYCIELE!CL47</f>
        <v>M.Klu</v>
      </c>
      <c r="CI52" s="96" t="str">
        <f>CH52</f>
        <v>M.Klu</v>
      </c>
      <c r="CJ52" s="96" t="str">
        <f>NAUCZYCIELE!CN47</f>
        <v>P.Kop</v>
      </c>
      <c r="CK52" s="96" t="str">
        <f>CJ52</f>
        <v>P.Kop</v>
      </c>
      <c r="CL52" s="96" t="str">
        <f>NAUCZYCIELE!CP47</f>
        <v>M.Kur</v>
      </c>
      <c r="CM52" s="96" t="str">
        <f>CL52</f>
        <v>M.Kur</v>
      </c>
      <c r="CN52" s="96" t="str">
        <f>NAUCZYCIELE!CR47</f>
        <v>J.Mie</v>
      </c>
      <c r="CO52" s="96" t="str">
        <f>CN52</f>
        <v>J.Mie</v>
      </c>
      <c r="CP52" s="96" t="str">
        <f>NAUCZYCIELE!CT47</f>
        <v>M.Mro</v>
      </c>
      <c r="CQ52" s="96" t="str">
        <f>CP52</f>
        <v>M.Mro</v>
      </c>
      <c r="CR52" s="96" t="str">
        <f>NAUCZYCIELE!CV47</f>
        <v>M.Pac</v>
      </c>
      <c r="CS52" s="96" t="str">
        <f>CR52</f>
        <v>M.Pac</v>
      </c>
      <c r="CT52" s="96" t="str">
        <f>NAUCZYCIELE!CX47</f>
        <v>M.Sta</v>
      </c>
      <c r="CU52" s="96" t="str">
        <f>CT52</f>
        <v>M.Sta</v>
      </c>
      <c r="CV52" s="96" t="str">
        <f>NAUCZYCIELE!CZ47</f>
        <v>A.Wil</v>
      </c>
      <c r="CW52" s="96" t="str">
        <f>CV52</f>
        <v>A.Wil</v>
      </c>
      <c r="CX52" s="96" t="str">
        <f>NAUCZYCIELE!DB47</f>
        <v>A.Zia</v>
      </c>
      <c r="CY52" s="96" t="str">
        <f>CX52</f>
        <v>A.Zia</v>
      </c>
      <c r="CZ52" s="95">
        <v>1</v>
      </c>
      <c r="DA52" s="95"/>
      <c r="DB52" s="96" t="s">
        <v>366</v>
      </c>
      <c r="DC52" s="96" t="s">
        <v>151</v>
      </c>
      <c r="DD52" s="96" t="s">
        <v>368</v>
      </c>
      <c r="DE52" s="96" t="s">
        <v>370</v>
      </c>
      <c r="DF52" s="96" t="s">
        <v>369</v>
      </c>
      <c r="DG52" s="96" t="s">
        <v>367</v>
      </c>
      <c r="DH52" s="96" t="s">
        <v>373</v>
      </c>
      <c r="DI52" s="96" t="s">
        <v>374</v>
      </c>
      <c r="DJ52" s="96" t="s">
        <v>376</v>
      </c>
      <c r="DK52" s="96" t="s">
        <v>377</v>
      </c>
      <c r="DL52" s="96" t="s">
        <v>378</v>
      </c>
      <c r="DM52" s="96" t="s">
        <v>379</v>
      </c>
      <c r="DN52" s="96" t="s">
        <v>375</v>
      </c>
      <c r="DO52" s="96">
        <f>SUM(DO2:DO51)*13</f>
        <v>910</v>
      </c>
      <c r="DP52" s="96">
        <f>SUM(DP2:DP51)</f>
        <v>584</v>
      </c>
      <c r="DQ52" s="47" t="str">
        <f>D52</f>
        <v>H.And</v>
      </c>
      <c r="DR52" s="47" t="str">
        <f t="shared" ref="DR52:GC52" si="33">E52</f>
        <v>H.And</v>
      </c>
      <c r="DS52" s="47" t="str">
        <f t="shared" si="33"/>
        <v>K.And</v>
      </c>
      <c r="DT52" s="47" t="str">
        <f t="shared" si="33"/>
        <v>K.And</v>
      </c>
      <c r="DU52" s="47" t="str">
        <f t="shared" si="33"/>
        <v>J.Bag</v>
      </c>
      <c r="DV52" s="47" t="str">
        <f t="shared" si="33"/>
        <v>J.Bag</v>
      </c>
      <c r="DW52" s="47" t="str">
        <f t="shared" si="33"/>
        <v>K.Bed</v>
      </c>
      <c r="DX52" s="47" t="str">
        <f t="shared" si="33"/>
        <v>K.Bed</v>
      </c>
      <c r="DY52" s="47" t="str">
        <f t="shared" si="33"/>
        <v>M.Bil</v>
      </c>
      <c r="DZ52" s="47" t="str">
        <f t="shared" si="33"/>
        <v>M.Bil</v>
      </c>
      <c r="EA52" s="47" t="str">
        <f t="shared" si="33"/>
        <v>K.Bła</v>
      </c>
      <c r="EB52" s="47" t="str">
        <f t="shared" si="33"/>
        <v>K.Bła</v>
      </c>
      <c r="EC52" s="47" t="str">
        <f t="shared" si="33"/>
        <v>M.Cer</v>
      </c>
      <c r="ED52" s="47" t="str">
        <f t="shared" si="33"/>
        <v>M.Cer</v>
      </c>
      <c r="EE52" s="47" t="str">
        <f t="shared" si="33"/>
        <v>B.Czy</v>
      </c>
      <c r="EF52" s="47" t="str">
        <f t="shared" si="33"/>
        <v>B.Czy</v>
      </c>
      <c r="EG52" s="47" t="str">
        <f t="shared" si="33"/>
        <v>B.Gór</v>
      </c>
      <c r="EH52" s="47" t="str">
        <f t="shared" si="33"/>
        <v>B.Gór</v>
      </c>
      <c r="EI52" s="47" t="str">
        <f t="shared" si="33"/>
        <v/>
      </c>
      <c r="EJ52" s="47" t="str">
        <f t="shared" si="33"/>
        <v/>
      </c>
      <c r="EK52" s="47" t="str">
        <f t="shared" si="33"/>
        <v>A.Grz</v>
      </c>
      <c r="EL52" s="47" t="str">
        <f t="shared" si="33"/>
        <v>A.Grz</v>
      </c>
      <c r="EM52" s="47" t="str">
        <f t="shared" si="33"/>
        <v>M.Jab</v>
      </c>
      <c r="EN52" s="47" t="str">
        <f t="shared" si="33"/>
        <v>M.Jab</v>
      </c>
      <c r="EO52" s="47" t="str">
        <f t="shared" si="33"/>
        <v>M.Kaz</v>
      </c>
      <c r="EP52" s="47" t="str">
        <f t="shared" si="33"/>
        <v>M.Kaz</v>
      </c>
      <c r="EQ52" s="47" t="str">
        <f t="shared" si="33"/>
        <v>E.Koc</v>
      </c>
      <c r="ER52" s="47" t="str">
        <f t="shared" si="33"/>
        <v>E.Koc</v>
      </c>
      <c r="ES52" s="47" t="str">
        <f t="shared" si="33"/>
        <v>M.Kop</v>
      </c>
      <c r="ET52" s="47" t="str">
        <f t="shared" si="33"/>
        <v>M.Kop</v>
      </c>
      <c r="EU52" s="47" t="str">
        <f t="shared" si="33"/>
        <v>D.Kow</v>
      </c>
      <c r="EV52" s="47" t="str">
        <f t="shared" si="33"/>
        <v>D.Kow</v>
      </c>
      <c r="EW52" s="47" t="str">
        <f t="shared" si="33"/>
        <v>D.Kul</v>
      </c>
      <c r="EX52" s="47" t="str">
        <f t="shared" si="33"/>
        <v>D.Kul</v>
      </c>
      <c r="EY52" s="47" t="str">
        <f t="shared" si="33"/>
        <v>I.Lew</v>
      </c>
      <c r="EZ52" s="47" t="str">
        <f t="shared" si="33"/>
        <v>I.Lew</v>
      </c>
      <c r="FA52" s="47" t="str">
        <f t="shared" si="33"/>
        <v>C.Mac</v>
      </c>
      <c r="FB52" s="47" t="str">
        <f t="shared" si="33"/>
        <v>C.Mac</v>
      </c>
      <c r="FC52" s="47" t="str">
        <f t="shared" si="33"/>
        <v>M.Maj</v>
      </c>
      <c r="FD52" s="47" t="str">
        <f t="shared" si="33"/>
        <v>M.Maj</v>
      </c>
      <c r="FE52" s="47" t="str">
        <f t="shared" si="33"/>
        <v>M.Mal</v>
      </c>
      <c r="FF52" s="47" t="str">
        <f t="shared" si="33"/>
        <v>M.Mal</v>
      </c>
      <c r="FG52" s="47" t="str">
        <f t="shared" si="33"/>
        <v>P.Mar</v>
      </c>
      <c r="FH52" s="47" t="str">
        <f t="shared" si="33"/>
        <v>P.Mar</v>
      </c>
      <c r="FI52" s="47" t="str">
        <f t="shared" si="33"/>
        <v>A.Mat</v>
      </c>
      <c r="FJ52" s="47" t="str">
        <f t="shared" si="33"/>
        <v>A.Mat</v>
      </c>
      <c r="FK52" s="47" t="str">
        <f t="shared" si="33"/>
        <v>M.Maz</v>
      </c>
      <c r="FL52" s="47" t="str">
        <f t="shared" si="33"/>
        <v>M.Maz</v>
      </c>
      <c r="FM52" s="47" t="str">
        <f t="shared" si="33"/>
        <v>K.Pap</v>
      </c>
      <c r="FN52" s="47" t="str">
        <f t="shared" si="33"/>
        <v>K.Pap</v>
      </c>
      <c r="FO52" s="47" t="str">
        <f t="shared" si="33"/>
        <v>A.Pis</v>
      </c>
      <c r="FP52" s="47" t="str">
        <f t="shared" si="33"/>
        <v>A.Pis</v>
      </c>
      <c r="FQ52" s="47" t="str">
        <f t="shared" si="33"/>
        <v>Al Sa</v>
      </c>
      <c r="FR52" s="47" t="str">
        <f t="shared" si="33"/>
        <v>Al Sa</v>
      </c>
      <c r="FS52" s="47" t="str">
        <f t="shared" si="33"/>
        <v>An Sa</v>
      </c>
      <c r="FT52" s="47" t="str">
        <f t="shared" si="33"/>
        <v>An Sa</v>
      </c>
      <c r="FU52" s="47" t="str">
        <f t="shared" si="33"/>
        <v>A.Str</v>
      </c>
      <c r="FV52" s="47" t="str">
        <f t="shared" si="33"/>
        <v>A.Str</v>
      </c>
      <c r="FW52" s="47" t="str">
        <f t="shared" si="33"/>
        <v>P.Sza</v>
      </c>
      <c r="FX52" s="47" t="str">
        <f t="shared" si="33"/>
        <v>P.Sza</v>
      </c>
      <c r="FY52" s="47" t="str">
        <f t="shared" si="33"/>
        <v>M.Sze</v>
      </c>
      <c r="FZ52" s="47" t="str">
        <f t="shared" si="33"/>
        <v>M.Sze</v>
      </c>
      <c r="GA52" s="47" t="str">
        <f t="shared" si="33"/>
        <v>M.Trz</v>
      </c>
      <c r="GB52" s="47" t="str">
        <f t="shared" si="33"/>
        <v>M.Trz</v>
      </c>
      <c r="GC52" s="47" t="str">
        <f t="shared" si="33"/>
        <v>A.Was</v>
      </c>
      <c r="GD52" s="47" t="str">
        <f t="shared" ref="GD52:HL52" si="34">BQ52</f>
        <v>A.Was</v>
      </c>
      <c r="GE52" s="47" t="str">
        <f t="shared" si="34"/>
        <v xml:space="preserve">s.M. </v>
      </c>
      <c r="GF52" s="47" t="str">
        <f t="shared" si="34"/>
        <v xml:space="preserve">s.M. </v>
      </c>
      <c r="GG52" s="47" t="str">
        <f t="shared" si="34"/>
        <v>E.Kub</v>
      </c>
      <c r="GH52" s="47" t="str">
        <f t="shared" si="34"/>
        <v>E.Kub</v>
      </c>
      <c r="GI52" s="47" t="str">
        <f t="shared" si="34"/>
        <v>H.Prz</v>
      </c>
      <c r="GJ52" s="47" t="str">
        <f t="shared" si="34"/>
        <v>H.Prz</v>
      </c>
      <c r="GK52" s="47" t="str">
        <f t="shared" si="34"/>
        <v>J.Ban</v>
      </c>
      <c r="GL52" s="47" t="str">
        <f t="shared" si="34"/>
        <v>J.Ban</v>
      </c>
      <c r="GM52" s="47" t="str">
        <f t="shared" si="34"/>
        <v>J.Bąk</v>
      </c>
      <c r="GN52" s="47" t="str">
        <f t="shared" si="34"/>
        <v>J.Bąk</v>
      </c>
      <c r="GO52" s="47" t="str">
        <f t="shared" si="34"/>
        <v>Ł.Cyb</v>
      </c>
      <c r="GP52" s="47" t="str">
        <f t="shared" si="34"/>
        <v>Ł.Cyb</v>
      </c>
      <c r="GQ52" s="47" t="str">
        <f t="shared" si="34"/>
        <v>D.Gra</v>
      </c>
      <c r="GR52" s="47" t="str">
        <f t="shared" si="34"/>
        <v>D.Gra</v>
      </c>
      <c r="GS52" s="47" t="str">
        <f t="shared" si="34"/>
        <v>I.Kaw</v>
      </c>
      <c r="GT52" s="47" t="str">
        <f t="shared" si="34"/>
        <v>I.Kaw</v>
      </c>
      <c r="GU52" s="47" t="str">
        <f t="shared" si="34"/>
        <v>M.Klu</v>
      </c>
      <c r="GV52" s="47" t="str">
        <f t="shared" si="34"/>
        <v>M.Klu</v>
      </c>
      <c r="GW52" s="47" t="str">
        <f t="shared" si="34"/>
        <v>P.Kop</v>
      </c>
      <c r="GX52" s="47" t="str">
        <f t="shared" si="34"/>
        <v>P.Kop</v>
      </c>
      <c r="GY52" s="47" t="str">
        <f t="shared" si="34"/>
        <v>M.Kur</v>
      </c>
      <c r="GZ52" s="47" t="str">
        <f t="shared" si="34"/>
        <v>M.Kur</v>
      </c>
      <c r="HA52" s="47" t="str">
        <f t="shared" si="34"/>
        <v>J.Mie</v>
      </c>
      <c r="HB52" s="47" t="str">
        <f t="shared" si="34"/>
        <v>J.Mie</v>
      </c>
      <c r="HC52" s="47" t="str">
        <f t="shared" si="34"/>
        <v>M.Mro</v>
      </c>
      <c r="HD52" s="47" t="str">
        <f t="shared" si="34"/>
        <v>M.Mro</v>
      </c>
      <c r="HE52" s="47" t="str">
        <f t="shared" si="34"/>
        <v>M.Pac</v>
      </c>
      <c r="HF52" s="47" t="str">
        <f t="shared" si="34"/>
        <v>M.Pac</v>
      </c>
      <c r="HG52" s="47" t="str">
        <f t="shared" si="34"/>
        <v>M.Sta</v>
      </c>
      <c r="HH52" s="47" t="str">
        <f t="shared" si="34"/>
        <v>M.Sta</v>
      </c>
      <c r="HI52" s="47" t="str">
        <f t="shared" si="34"/>
        <v>A.Wil</v>
      </c>
      <c r="HJ52" s="47" t="str">
        <f t="shared" si="34"/>
        <v>A.Wil</v>
      </c>
      <c r="HK52" s="47" t="str">
        <f t="shared" si="34"/>
        <v>A.Zia</v>
      </c>
      <c r="HL52" s="47" t="str">
        <f t="shared" si="34"/>
        <v>A.Zia</v>
      </c>
      <c r="HM52" s="47"/>
      <c r="HN52" s="47"/>
      <c r="HO52" s="47" t="str">
        <f>CX52</f>
        <v>A.Zia</v>
      </c>
    </row>
    <row r="53" spans="1:223">
      <c r="D53" s="46">
        <f>D57-D58</f>
        <v>1</v>
      </c>
      <c r="F53" s="46">
        <f>F57-F58</f>
        <v>0</v>
      </c>
      <c r="H53" s="46">
        <f>H57-H58</f>
        <v>0</v>
      </c>
      <c r="J53" s="46">
        <f>J57-J58</f>
        <v>0</v>
      </c>
      <c r="L53" s="46">
        <f>L57-L58</f>
        <v>-1</v>
      </c>
      <c r="N53" s="46">
        <f>N57-N58</f>
        <v>0</v>
      </c>
      <c r="P53" s="46">
        <f>P57-P58</f>
        <v>0</v>
      </c>
      <c r="R53" s="46">
        <f>R57-R58</f>
        <v>0</v>
      </c>
      <c r="T53" s="46">
        <f>T57-T58</f>
        <v>0</v>
      </c>
      <c r="V53" s="46">
        <f>V57-V58</f>
        <v>0</v>
      </c>
      <c r="X53" s="46">
        <f>X57-X58</f>
        <v>0</v>
      </c>
      <c r="Z53" s="46">
        <f>Z57-Z58</f>
        <v>-1</v>
      </c>
      <c r="AB53" s="46">
        <f>AB57-AB58</f>
        <v>0</v>
      </c>
      <c r="AD53" s="46">
        <f>AD57-AD58</f>
        <v>0</v>
      </c>
      <c r="AF53" s="46">
        <f>AF57-AF58</f>
        <v>0</v>
      </c>
      <c r="AH53" s="46">
        <f>AH57-AH58</f>
        <v>0</v>
      </c>
      <c r="AJ53" s="46">
        <f>AJ57-AJ58</f>
        <v>0</v>
      </c>
      <c r="AL53" s="46">
        <f>AL57-AL58</f>
        <v>-1</v>
      </c>
      <c r="AN53" s="46">
        <f>AN57-AN58</f>
        <v>-1</v>
      </c>
      <c r="AP53" s="46">
        <f>AP57-AP58</f>
        <v>0</v>
      </c>
      <c r="AR53" s="46">
        <f>AR57-AR58</f>
        <v>0</v>
      </c>
      <c r="AT53" s="46">
        <f>AT57-AT58</f>
        <v>0</v>
      </c>
      <c r="AV53" s="46">
        <f>AV57-AV58</f>
        <v>-1</v>
      </c>
      <c r="AX53" s="46">
        <f>AX57-AX58</f>
        <v>0</v>
      </c>
      <c r="AZ53" s="46">
        <f>AZ57-AZ58</f>
        <v>0</v>
      </c>
      <c r="BB53" s="46">
        <f>BB57-BB58</f>
        <v>0</v>
      </c>
      <c r="BD53" s="46">
        <f>BD57-BD58</f>
        <v>0</v>
      </c>
      <c r="BF53" s="46">
        <f>BF57-BF58</f>
        <v>-1</v>
      </c>
      <c r="BH53" s="46">
        <f>BH57-BH58</f>
        <v>0</v>
      </c>
      <c r="BJ53" s="46">
        <f>BJ57-BJ58</f>
        <v>0</v>
      </c>
      <c r="BL53" s="46">
        <f>BL57-BL58</f>
        <v>1</v>
      </c>
      <c r="BN53" s="46">
        <f>BN57-BN58</f>
        <v>0</v>
      </c>
      <c r="BP53" s="46">
        <f>BP57-BP58</f>
        <v>0</v>
      </c>
      <c r="BR53" s="46">
        <f>BR57-BR58</f>
        <v>0</v>
      </c>
      <c r="BT53" s="46">
        <f>BT57-BT58</f>
        <v>2</v>
      </c>
      <c r="BV53" s="46">
        <f>BV57-BV58</f>
        <v>0</v>
      </c>
      <c r="BX53" s="46">
        <f>BX57-BX58</f>
        <v>0</v>
      </c>
      <c r="BZ53" s="46">
        <f>BZ57-BZ58</f>
        <v>0</v>
      </c>
      <c r="CB53" s="46">
        <f>CB57-CB58</f>
        <v>-1</v>
      </c>
      <c r="CD53" s="46">
        <f>CD57-CD58</f>
        <v>0</v>
      </c>
      <c r="CF53" s="46">
        <f>CF57-CF58</f>
        <v>0</v>
      </c>
      <c r="CH53" s="46">
        <f>CH57-CH58</f>
        <v>0</v>
      </c>
      <c r="CJ53" s="46">
        <f>CJ57-CJ58</f>
        <v>0</v>
      </c>
      <c r="CL53" s="46">
        <f>CL57-CL58</f>
        <v>0</v>
      </c>
      <c r="CN53" s="46">
        <f>CN57-CN58</f>
        <v>-1</v>
      </c>
      <c r="CP53" s="46">
        <f>CP57-CP58</f>
        <v>-1</v>
      </c>
      <c r="CR53" s="46">
        <f>CR57-CR58</f>
        <v>0</v>
      </c>
      <c r="CT53" s="46">
        <f>CT57-CT58</f>
        <v>0</v>
      </c>
      <c r="CV53" s="46">
        <f>CV57-CV58</f>
        <v>0</v>
      </c>
      <c r="CX53" s="46">
        <f>CX57-CX58</f>
        <v>0</v>
      </c>
      <c r="CZ53" s="268">
        <f t="shared" ref="CZ53:CZ58" si="35">SUM(D53:CY53)</f>
        <v>-5</v>
      </c>
      <c r="DA53" s="268"/>
      <c r="DQ53" s="46" t="str">
        <f>DQ1</f>
        <v>H. Andrzejczak</v>
      </c>
      <c r="DS53" s="46" t="str">
        <f t="shared" ref="DS53" si="36">DS1</f>
        <v>K. Andrzejczak</v>
      </c>
      <c r="DU53" s="46" t="str">
        <f t="shared" ref="DU53" si="37">DU1</f>
        <v>J. Bagrowska</v>
      </c>
      <c r="DW53" s="46" t="str">
        <f t="shared" ref="DW53" si="38">DW1</f>
        <v>K. Bednarek</v>
      </c>
      <c r="DY53" s="46" t="str">
        <f t="shared" ref="DY53" si="39">DY1</f>
        <v>M. Bilicka</v>
      </c>
      <c r="EA53" s="46" t="str">
        <f t="shared" ref="EA53" si="40">EA1</f>
        <v>K. Błaszczyk</v>
      </c>
      <c r="EC53" s="46" t="str">
        <f t="shared" ref="EC53" si="41">EC1</f>
        <v>M. Cerk</v>
      </c>
      <c r="EE53" s="46" t="str">
        <f t="shared" ref="EE53" si="42">EE1</f>
        <v xml:space="preserve">B. Czyżewska </v>
      </c>
      <c r="EG53" s="46" t="str">
        <f t="shared" ref="EG53" si="43">EG1</f>
        <v>B. Górecki</v>
      </c>
      <c r="EI53" s="46">
        <f t="shared" ref="EI53" si="44">EI1</f>
        <v>0</v>
      </c>
      <c r="EK53" s="46" t="str">
        <f t="shared" ref="EK53" si="45">EK1</f>
        <v>A. Grzelak</v>
      </c>
      <c r="EM53" s="46" t="str">
        <f t="shared" ref="EM53" si="46">EM1</f>
        <v>M. Jabłońska</v>
      </c>
      <c r="EO53" s="46" t="str">
        <f t="shared" ref="EO53" si="47">EO1</f>
        <v>M. Kazimierski</v>
      </c>
      <c r="EQ53" s="46" t="str">
        <f t="shared" ref="EQ53" si="48">EQ1</f>
        <v>E. Kocik</v>
      </c>
      <c r="ES53" s="46" t="str">
        <f t="shared" ref="ES53" si="49">ES1</f>
        <v>M. Koperska</v>
      </c>
      <c r="EU53" s="46" t="str">
        <f t="shared" ref="EU53" si="50">EU1</f>
        <v>D. Kowalczyk</v>
      </c>
      <c r="EW53" s="46" t="str">
        <f t="shared" ref="EW53" si="51">EW1</f>
        <v>D. Kuleta</v>
      </c>
      <c r="EY53" s="46" t="str">
        <f t="shared" ref="EY53" si="52">EY1</f>
        <v>I. Lewandowska</v>
      </c>
      <c r="FA53" s="46" t="str">
        <f t="shared" ref="FA53" si="53">FA1</f>
        <v>C. Maciejewski</v>
      </c>
      <c r="FC53" s="46" t="str">
        <f t="shared" ref="FC53" si="54">FC1</f>
        <v>M. Majewski</v>
      </c>
      <c r="FE53" s="46" t="str">
        <f t="shared" ref="FE53" si="55">FE1</f>
        <v>M. Malanowska</v>
      </c>
      <c r="FG53" s="46" t="str">
        <f t="shared" ref="FG53" si="56">FG1</f>
        <v>P. Marynowski</v>
      </c>
      <c r="FI53" s="46" t="str">
        <f t="shared" ref="FI53" si="57">FI1</f>
        <v>A. Matysiak</v>
      </c>
      <c r="FK53" s="46" t="str">
        <f t="shared" ref="FK53" si="58">FK1</f>
        <v>M. Mazur</v>
      </c>
      <c r="FM53" s="46" t="str">
        <f t="shared" ref="FM53" si="59">FM1</f>
        <v>K. Papla - Kielarska</v>
      </c>
      <c r="FO53" s="46" t="str">
        <f t="shared" ref="FO53" si="60">FO1</f>
        <v>A. Pisarkiewicz</v>
      </c>
      <c r="FQ53" s="46" t="str">
        <f t="shared" ref="FQ53" si="61">FQ1</f>
        <v>Al. Saganiak</v>
      </c>
      <c r="FS53" s="46" t="str">
        <f t="shared" ref="FS53" si="62">FS1</f>
        <v>An. Saganiak</v>
      </c>
      <c r="FU53" s="46" t="str">
        <f t="shared" ref="FU53:FY53" si="63">FU1</f>
        <v>A. Stroński</v>
      </c>
      <c r="FW53" s="46" t="str">
        <f t="shared" ref="FW53" si="64">FW1</f>
        <v>P. Szalkowska - Śliwińska</v>
      </c>
      <c r="FY53" s="46" t="str">
        <f t="shared" si="63"/>
        <v>M. Szeming</v>
      </c>
      <c r="GA53" s="46" t="str">
        <f t="shared" ref="GA53" si="65">GA1</f>
        <v>M. Trzepińska</v>
      </c>
      <c r="GC53" s="46" t="str">
        <f t="shared" ref="GC53" si="66">GC1</f>
        <v>A. Wasiak</v>
      </c>
      <c r="GE53" s="46" t="str">
        <f t="shared" ref="GE53" si="67">GE1</f>
        <v>s. M. Wojciechowska</v>
      </c>
      <c r="GG53" s="46" t="str">
        <f t="shared" ref="GG53" si="68">GG1</f>
        <v>E. Kubas</v>
      </c>
      <c r="GI53" s="46" t="str">
        <f t="shared" ref="GI53" si="69">GI1</f>
        <v>H. Przybysz</v>
      </c>
      <c r="GK53" s="46" t="str">
        <f t="shared" ref="GK53" si="70">GK1</f>
        <v>J. Banasik</v>
      </c>
      <c r="GM53" s="46" t="str">
        <f t="shared" ref="GM53" si="71">GM1</f>
        <v>J. Bąk</v>
      </c>
      <c r="GO53" s="46" t="str">
        <f t="shared" ref="GO53" si="72">GO1</f>
        <v>Ł. Cybulski</v>
      </c>
      <c r="GQ53" s="46" t="str">
        <f t="shared" ref="GQ53" si="73">GQ1</f>
        <v>D. Graczyk - Baranowska</v>
      </c>
      <c r="GS53" s="46" t="str">
        <f t="shared" ref="GS53" si="74">GS1</f>
        <v>I. Kawka</v>
      </c>
      <c r="GU53" s="46" t="str">
        <f t="shared" ref="GU53" si="75">GU1</f>
        <v>M. Klukowska</v>
      </c>
      <c r="GW53" s="46" t="str">
        <f t="shared" ref="GW53" si="76">GW1</f>
        <v>P. Kopeć</v>
      </c>
      <c r="GY53" s="46" t="str">
        <f t="shared" ref="GY53" si="77">GY1</f>
        <v>M. Kuropatwa</v>
      </c>
      <c r="HA53" s="46" t="str">
        <f t="shared" ref="HA53" si="78">HA1</f>
        <v>J. Mielczarek</v>
      </c>
      <c r="HC53" s="46" t="str">
        <f t="shared" ref="HC53" si="79">HC1</f>
        <v>M. Mroczkowska</v>
      </c>
      <c r="HE53" s="46" t="str">
        <f t="shared" ref="HE53" si="80">HE1</f>
        <v>M. Pacholczyk</v>
      </c>
      <c r="HG53" s="46" t="str">
        <f t="shared" ref="HG53" si="81">HG1</f>
        <v>M. Stawiński</v>
      </c>
      <c r="HI53" s="46" t="str">
        <f t="shared" ref="HI53" si="82">HI1</f>
        <v>A. Wilda - Lasota</v>
      </c>
      <c r="HK53" s="46" t="str">
        <f t="shared" ref="HK53" si="83">HK1</f>
        <v>A. Ziarkowska</v>
      </c>
      <c r="HM53" s="46">
        <f t="shared" ref="HM53" si="84">HM1</f>
        <v>0</v>
      </c>
      <c r="HO53" s="46" t="str">
        <f t="shared" ref="HO53" si="85">HO1</f>
        <v>A. Ziarkowska</v>
      </c>
    </row>
    <row r="54" spans="1:223">
      <c r="C54" s="46" t="s">
        <v>380</v>
      </c>
      <c r="D54" s="46">
        <f>COUNTIFS(D2:D51,"&lt;&gt;0")</f>
        <v>6</v>
      </c>
      <c r="F54" s="46">
        <f t="shared" ref="F54" si="86">COUNTIFS(F2:F51,"&lt;&gt;0")</f>
        <v>22</v>
      </c>
      <c r="H54" s="46">
        <f t="shared" ref="H54" si="87">COUNTIFS(H2:H51,"&lt;&gt;0")</f>
        <v>27</v>
      </c>
      <c r="J54" s="46">
        <f t="shared" ref="J54" si="88">COUNTIFS(J2:J51,"&lt;&gt;0")</f>
        <v>24</v>
      </c>
      <c r="L54" s="46">
        <f t="shared" ref="L54" si="89">COUNTIFS(L2:L51,"&lt;&gt;0")</f>
        <v>24</v>
      </c>
      <c r="N54" s="46">
        <f t="shared" ref="N54" si="90">COUNTIFS(N2:N51,"&lt;&gt;0")</f>
        <v>27</v>
      </c>
      <c r="P54" s="46">
        <f t="shared" ref="P54" si="91">COUNTIFS(P2:P51,"&lt;&gt;0")</f>
        <v>25</v>
      </c>
      <c r="R54" s="46">
        <f t="shared" ref="R54" si="92">COUNTIFS(R2:R51,"&lt;&gt;0")</f>
        <v>24</v>
      </c>
      <c r="T54" s="46">
        <f t="shared" ref="T54" si="93">COUNTIFS(T2:T51,"&lt;&gt;0")</f>
        <v>27</v>
      </c>
      <c r="V54" s="46">
        <f t="shared" ref="V54" si="94">COUNTIFS(V2:V51,"&lt;&gt;0")</f>
        <v>0</v>
      </c>
      <c r="X54" s="46">
        <f t="shared" ref="X54" si="95">COUNTIFS(X2:X51,"&lt;&gt;0")</f>
        <v>27</v>
      </c>
      <c r="Z54" s="46">
        <f t="shared" ref="Z54" si="96">COUNTIFS(Z2:Z51,"&lt;&gt;0")</f>
        <v>24</v>
      </c>
      <c r="AB54" s="46">
        <f t="shared" ref="AB54" si="97">COUNTIFS(AB2:AB51,"&lt;&gt;0")</f>
        <v>23</v>
      </c>
      <c r="AD54" s="46">
        <f t="shared" ref="AD54" si="98">COUNTIFS(AD2:AD51,"&lt;&gt;0")</f>
        <v>22</v>
      </c>
      <c r="AF54" s="46">
        <f t="shared" ref="AF54" si="99">COUNTIFS(AF2:AF51,"&lt;&gt;0")</f>
        <v>27</v>
      </c>
      <c r="AH54" s="46">
        <f t="shared" ref="AH54" si="100">COUNTIFS(AH2:AH51,"&lt;&gt;0")</f>
        <v>23</v>
      </c>
      <c r="AJ54" s="46">
        <f t="shared" ref="AJ54" si="101">COUNTIFS(AJ2:AJ51,"&lt;&gt;0")</f>
        <v>27</v>
      </c>
      <c r="AL54" s="46">
        <f t="shared" ref="AL54" si="102">COUNTIFS(AL2:AL51,"&lt;&gt;0")</f>
        <v>27</v>
      </c>
      <c r="AN54" s="46">
        <f t="shared" ref="AN54" si="103">COUNTIFS(AN2:AN51,"&lt;&gt;0")</f>
        <v>27</v>
      </c>
      <c r="AP54" s="46">
        <f t="shared" ref="AP54" si="104">COUNTIFS(AP2:AP51,"&lt;&gt;0")</f>
        <v>27</v>
      </c>
      <c r="AR54" s="46">
        <f t="shared" ref="AR54" si="105">COUNTIFS(AR2:AR51,"&lt;&gt;0")</f>
        <v>23</v>
      </c>
      <c r="AT54" s="46">
        <f t="shared" ref="AT54" si="106">COUNTIFS(AT2:AT51,"&lt;&gt;0")</f>
        <v>20</v>
      </c>
      <c r="AV54" s="46">
        <f t="shared" ref="AV54" si="107">COUNTIFS(AV2:AV51,"&lt;&gt;0")</f>
        <v>27</v>
      </c>
      <c r="AX54" s="46">
        <f t="shared" ref="AX54" si="108">COUNTIFS(AX2:AX51,"&lt;&gt;0")</f>
        <v>27</v>
      </c>
      <c r="AZ54" s="46">
        <f t="shared" ref="AZ54" si="109">COUNTIFS(AZ2:AZ51,"&lt;&gt;0")</f>
        <v>23</v>
      </c>
      <c r="BB54" s="46">
        <f t="shared" ref="BB54" si="110">COUNTIFS(BB2:BB51,"&lt;&gt;0")</f>
        <v>22</v>
      </c>
      <c r="BD54" s="46">
        <f t="shared" ref="BD54" si="111">COUNTIFS(BD2:BD51,"&lt;&gt;0")</f>
        <v>19</v>
      </c>
      <c r="BF54" s="46">
        <f t="shared" ref="BF54" si="112">COUNTIFS(BF2:BF51,"&lt;&gt;0")</f>
        <v>21</v>
      </c>
      <c r="BH54" s="46">
        <f t="shared" ref="BH54" si="113">COUNTIFS(BH2:BH51,"&lt;&gt;0")</f>
        <v>24</v>
      </c>
      <c r="BJ54" s="46">
        <f t="shared" ref="BJ54" si="114">COUNTIFS(BJ2:BJ51,"&lt;&gt;0")</f>
        <v>23</v>
      </c>
      <c r="BL54" s="46">
        <f t="shared" ref="BL54" si="115">COUNTIFS(BL2:BL51,"&lt;&gt;0")</f>
        <v>26</v>
      </c>
      <c r="BN54" s="46">
        <f t="shared" ref="BN54" si="116">COUNTIFS(BN2:BN51,"&lt;&gt;0")</f>
        <v>23</v>
      </c>
      <c r="BP54" s="46">
        <f t="shared" ref="BP54" si="117">COUNTIFS(BP2:BP51,"&lt;&gt;0")</f>
        <v>27</v>
      </c>
      <c r="BR54" s="46">
        <f t="shared" ref="BR54" si="118">COUNTIFS(BR2:BR51,"&lt;&gt;0")</f>
        <v>24</v>
      </c>
      <c r="BT54" s="46">
        <f t="shared" ref="BT54" si="119">COUNTIFS(BT2:BT51,"&lt;&gt;0")</f>
        <v>26</v>
      </c>
      <c r="BV54" s="46">
        <f t="shared" ref="BV54" si="120">COUNTIFS(BV2:BV51,"&lt;&gt;0")</f>
        <v>14</v>
      </c>
      <c r="BX54" s="46">
        <f t="shared" ref="BX54" si="121">COUNTIFS(BX2:BX51,"&lt;&gt;0")</f>
        <v>9</v>
      </c>
      <c r="BZ54" s="46">
        <f t="shared" ref="BZ54" si="122">COUNTIFS(BZ2:BZ51,"&lt;&gt;0")</f>
        <v>9</v>
      </c>
      <c r="CB54" s="46">
        <f t="shared" ref="CB54" si="123">COUNTIFS(CB2:CB51,"&lt;&gt;0")</f>
        <v>10</v>
      </c>
      <c r="CD54" s="46">
        <f t="shared" ref="CD54" si="124">COUNTIFS(CD2:CD51,"&lt;&gt;0")</f>
        <v>15</v>
      </c>
      <c r="CF54" s="46">
        <f t="shared" ref="CF54" si="125">COUNTIFS(CF2:CF51,"&lt;&gt;0")</f>
        <v>10</v>
      </c>
      <c r="CH54" s="46">
        <f t="shared" ref="CH54" si="126">COUNTIFS(CH2:CH51,"&lt;&gt;0")</f>
        <v>12</v>
      </c>
      <c r="CJ54" s="46">
        <f t="shared" ref="CJ54" si="127">COUNTIFS(CJ2:CJ51,"&lt;&gt;0")</f>
        <v>6</v>
      </c>
      <c r="CL54" s="46">
        <f t="shared" ref="CL54" si="128">COUNTIFS(CL2:CL51,"&lt;&gt;0")</f>
        <v>3</v>
      </c>
      <c r="CN54" s="46">
        <f t="shared" ref="CN54" si="129">COUNTIFS(CN2:CN51,"&lt;&gt;0")</f>
        <v>10</v>
      </c>
      <c r="CP54" s="46">
        <f t="shared" ref="CP54" si="130">COUNTIFS(CP2:CP51,"&lt;&gt;0")</f>
        <v>10</v>
      </c>
      <c r="CR54" s="46">
        <f t="shared" ref="CR54" si="131">COUNTIFS(CR2:CR51,"&lt;&gt;0")</f>
        <v>10</v>
      </c>
      <c r="CT54" s="46">
        <f t="shared" ref="CT54" si="132">COUNTIFS(CT2:CT51,"&lt;&gt;0")</f>
        <v>9</v>
      </c>
      <c r="CV54" s="46">
        <f t="shared" ref="CV54" si="133">COUNTIFS(CV2:CV51,"&lt;&gt;0")</f>
        <v>7</v>
      </c>
      <c r="CX54" s="46">
        <f t="shared" ref="CX54" si="134">COUNTIFS(CX2:CX51,"&lt;&gt;0")</f>
        <v>8</v>
      </c>
      <c r="CZ54" s="268">
        <f t="shared" si="35"/>
        <v>957</v>
      </c>
      <c r="DA54" s="268"/>
      <c r="DQ54" s="46">
        <f>SUM(DQ2:DQ51)</f>
        <v>3</v>
      </c>
      <c r="DS54" s="46">
        <f t="shared" ref="DS54" si="135">SUM(DS2:DS51)</f>
        <v>6</v>
      </c>
      <c r="DU54" s="46">
        <f t="shared" ref="DU54" si="136">SUM(DU2:DU51)</f>
        <v>17</v>
      </c>
      <c r="DW54" s="46">
        <f t="shared" ref="DW54" si="137">SUM(DW2:DW51)</f>
        <v>15</v>
      </c>
      <c r="DY54" s="46">
        <f t="shared" ref="DY54" si="138">SUM(DY2:DY51)</f>
        <v>16</v>
      </c>
      <c r="EA54" s="46">
        <f t="shared" ref="EA54" si="139">SUM(EA2:EA51)</f>
        <v>17</v>
      </c>
      <c r="EC54" s="46">
        <f t="shared" ref="EC54" si="140">SUM(EC2:EC51)</f>
        <v>16</v>
      </c>
      <c r="EE54" s="46">
        <f t="shared" ref="EE54" si="141">SUM(EE2:EE51)</f>
        <v>15</v>
      </c>
      <c r="EG54" s="46">
        <f t="shared" ref="EG54" si="142">SUM(EG2:EG51)</f>
        <v>17</v>
      </c>
      <c r="EI54" s="46">
        <f t="shared" ref="EI54" si="143">SUM(EI2:EI51)</f>
        <v>0</v>
      </c>
      <c r="EK54" s="46">
        <f t="shared" ref="EK54" si="144">SUM(EK2:EK51)</f>
        <v>17</v>
      </c>
      <c r="EM54" s="46">
        <f t="shared" ref="EM54" si="145">SUM(EM2:EM51)</f>
        <v>16</v>
      </c>
      <c r="EO54" s="46">
        <f t="shared" ref="EO54" si="146">SUM(EO2:EO51)</f>
        <v>15</v>
      </c>
      <c r="EQ54" s="46">
        <f t="shared" ref="EQ54" si="147">SUM(EQ2:EQ51)</f>
        <v>14</v>
      </c>
      <c r="ES54" s="46">
        <f t="shared" ref="ES54" si="148">SUM(ES2:ES51)</f>
        <v>17</v>
      </c>
      <c r="EU54" s="46">
        <f t="shared" ref="EU54" si="149">SUM(EU2:EU51)</f>
        <v>15</v>
      </c>
      <c r="EW54" s="46">
        <f t="shared" ref="EW54" si="150">SUM(EW2:EW51)</f>
        <v>17</v>
      </c>
      <c r="EY54" s="46">
        <f t="shared" ref="EY54" si="151">SUM(EY2:EY51)</f>
        <v>18</v>
      </c>
      <c r="FA54" s="46">
        <f t="shared" ref="FA54" si="152">SUM(FA2:FA51)</f>
        <v>18</v>
      </c>
      <c r="FC54" s="46">
        <f t="shared" ref="FC54" si="153">SUM(FC2:FC51)</f>
        <v>17</v>
      </c>
      <c r="FE54" s="46">
        <f t="shared" ref="FE54" si="154">SUM(FE2:FE51)</f>
        <v>15</v>
      </c>
      <c r="FG54" s="46">
        <f t="shared" ref="FG54" si="155">SUM(FG2:FG51)</f>
        <v>13</v>
      </c>
      <c r="FI54" s="46">
        <f t="shared" ref="FI54" si="156">SUM(FI2:FI51)</f>
        <v>18</v>
      </c>
      <c r="FK54" s="46">
        <f t="shared" ref="FK54" si="157">SUM(FK2:FK51)</f>
        <v>17</v>
      </c>
      <c r="FM54" s="46">
        <f t="shared" ref="FM54" si="158">SUM(FM2:FM51)</f>
        <v>15</v>
      </c>
      <c r="FO54" s="46">
        <f t="shared" ref="FO54" si="159">SUM(FO2:FO51)</f>
        <v>14</v>
      </c>
      <c r="FQ54" s="46">
        <f t="shared" ref="FQ54" si="160">SUM(FQ2:FQ51)</f>
        <v>12</v>
      </c>
      <c r="FS54" s="46">
        <f t="shared" ref="FS54" si="161">SUM(FS2:FS51)</f>
        <v>7</v>
      </c>
      <c r="FU54" s="46">
        <f t="shared" ref="FU54:FY54" si="162">SUM(FU2:FU51)</f>
        <v>15</v>
      </c>
      <c r="FW54" s="46">
        <f t="shared" ref="FW54" si="163">SUM(FW2:FW51)</f>
        <v>15</v>
      </c>
      <c r="FY54" s="46">
        <f t="shared" si="162"/>
        <v>13</v>
      </c>
      <c r="GA54" s="46">
        <f t="shared" ref="GA54" si="164">SUM(GA2:GA51)</f>
        <v>12</v>
      </c>
      <c r="GC54" s="46">
        <f t="shared" ref="GC54" si="165">SUM(GC2:GC51)</f>
        <v>17</v>
      </c>
      <c r="GE54" s="46">
        <f t="shared" ref="GE54" si="166">SUM(GE2:GE51)</f>
        <v>15</v>
      </c>
      <c r="GG54" s="46">
        <f t="shared" ref="GG54" si="167">SUM(GG2:GG51)</f>
        <v>15</v>
      </c>
      <c r="GI54" s="46">
        <f t="shared" ref="GI54" si="168">SUM(GI2:GI51)</f>
        <v>9</v>
      </c>
      <c r="GK54" s="46">
        <f t="shared" ref="GK54" si="169">SUM(GK2:GK51)</f>
        <v>6</v>
      </c>
      <c r="GM54" s="46">
        <f t="shared" ref="GM54" si="170">SUM(GM2:GM51)</f>
        <v>6</v>
      </c>
      <c r="GO54" s="46">
        <f t="shared" ref="GO54" si="171">SUM(GO2:GO51)</f>
        <v>7</v>
      </c>
      <c r="GQ54" s="46">
        <f t="shared" ref="GQ54" si="172">SUM(GQ2:GQ51)</f>
        <v>10</v>
      </c>
      <c r="GS54" s="46">
        <f t="shared" ref="GS54" si="173">SUM(GS2:GS51)</f>
        <v>6</v>
      </c>
      <c r="GU54" s="46">
        <f t="shared" ref="GU54" si="174">SUM(GU2:GU51)</f>
        <v>4</v>
      </c>
      <c r="GW54" s="46">
        <f t="shared" ref="GW54" si="175">SUM(GW2:GW51)</f>
        <v>4</v>
      </c>
      <c r="GY54" s="46">
        <f t="shared" ref="GY54" si="176">SUM(GY2:GY51)</f>
        <v>2</v>
      </c>
      <c r="HA54" s="46">
        <f t="shared" ref="HA54" si="177">SUM(HA2:HA51)</f>
        <v>7</v>
      </c>
      <c r="HC54" s="46">
        <f t="shared" ref="HC54" si="178">SUM(HC2:HC51)</f>
        <v>7</v>
      </c>
      <c r="HE54" s="46">
        <f t="shared" ref="HE54" si="179">SUM(HE2:HE51)</f>
        <v>2</v>
      </c>
      <c r="HG54" s="46">
        <f t="shared" ref="HG54" si="180">SUM(HG2:HG51)</f>
        <v>6</v>
      </c>
      <c r="HI54" s="46">
        <f t="shared" ref="HI54" si="181">SUM(HI2:HI51)</f>
        <v>4</v>
      </c>
      <c r="HK54" s="46">
        <f t="shared" ref="HK54" si="182">SUM(HK2:HK51)</f>
        <v>5</v>
      </c>
      <c r="HM54" s="46">
        <f t="shared" ref="HM54" si="183">SUM(HM2:HM51)</f>
        <v>0</v>
      </c>
      <c r="HO54" s="46">
        <f t="shared" ref="HO54" si="184">SUM(HO2:HO51)</f>
        <v>5</v>
      </c>
    </row>
    <row r="55" spans="1:223">
      <c r="C55" s="46" t="s">
        <v>381</v>
      </c>
      <c r="F55" s="175">
        <v>13</v>
      </c>
      <c r="BF55" s="175">
        <v>11</v>
      </c>
      <c r="BL55" s="174">
        <v>4</v>
      </c>
      <c r="BN55" s="175">
        <v>5</v>
      </c>
      <c r="BT55" s="197"/>
      <c r="CH55" s="175">
        <v>6</v>
      </c>
      <c r="CR55" s="175">
        <v>7</v>
      </c>
      <c r="CZ55" s="268">
        <f t="shared" si="35"/>
        <v>46</v>
      </c>
      <c r="DA55" s="268"/>
    </row>
    <row r="56" spans="1:223">
      <c r="C56" s="46" t="s">
        <v>382</v>
      </c>
      <c r="D56" s="46">
        <f>D54-D55</f>
        <v>6</v>
      </c>
      <c r="F56" s="46">
        <f t="shared" ref="F56" si="185">F54-F55</f>
        <v>9</v>
      </c>
      <c r="H56" s="46">
        <f t="shared" ref="H56" si="186">H54-H55</f>
        <v>27</v>
      </c>
      <c r="J56" s="46">
        <f t="shared" ref="J56" si="187">J54-J55</f>
        <v>24</v>
      </c>
      <c r="L56" s="46">
        <f t="shared" ref="L56" si="188">L54-L55</f>
        <v>24</v>
      </c>
      <c r="N56" s="46">
        <f t="shared" ref="N56" si="189">N54-N55</f>
        <v>27</v>
      </c>
      <c r="P56" s="46">
        <f t="shared" ref="P56" si="190">P54-P55</f>
        <v>25</v>
      </c>
      <c r="R56" s="46">
        <f t="shared" ref="R56" si="191">R54-R55</f>
        <v>24</v>
      </c>
      <c r="T56" s="46">
        <f t="shared" ref="T56" si="192">T54-T55</f>
        <v>27</v>
      </c>
      <c r="V56" s="46">
        <f t="shared" ref="V56" si="193">V54-V55</f>
        <v>0</v>
      </c>
      <c r="X56" s="46">
        <f t="shared" ref="X56" si="194">X54-X55</f>
        <v>27</v>
      </c>
      <c r="Z56" s="46">
        <f t="shared" ref="Z56" si="195">Z54-Z55</f>
        <v>24</v>
      </c>
      <c r="AB56" s="46">
        <f t="shared" ref="AB56" si="196">AB54-AB55</f>
        <v>23</v>
      </c>
      <c r="AD56" s="46">
        <f t="shared" ref="AD56" si="197">AD54-AD55</f>
        <v>22</v>
      </c>
      <c r="AF56" s="46">
        <f t="shared" ref="AF56" si="198">AF54-AF55</f>
        <v>27</v>
      </c>
      <c r="AH56" s="46">
        <f t="shared" ref="AH56" si="199">AH54-AH55</f>
        <v>23</v>
      </c>
      <c r="AJ56" s="46">
        <f t="shared" ref="AJ56" si="200">AJ54-AJ55</f>
        <v>27</v>
      </c>
      <c r="AL56" s="46">
        <f t="shared" ref="AL56" si="201">AL54-AL55</f>
        <v>27</v>
      </c>
      <c r="AN56" s="46">
        <f t="shared" ref="AN56" si="202">AN54-AN55</f>
        <v>27</v>
      </c>
      <c r="AP56" s="46">
        <f t="shared" ref="AP56" si="203">AP54-AP55</f>
        <v>27</v>
      </c>
      <c r="AR56" s="46">
        <f t="shared" ref="AR56" si="204">AR54-AR55</f>
        <v>23</v>
      </c>
      <c r="AT56" s="46">
        <f t="shared" ref="AT56" si="205">AT54-AT55</f>
        <v>20</v>
      </c>
      <c r="AV56" s="46">
        <f t="shared" ref="AV56" si="206">AV54-AV55</f>
        <v>27</v>
      </c>
      <c r="AX56" s="46">
        <f t="shared" ref="AX56" si="207">AX54-AX55</f>
        <v>27</v>
      </c>
      <c r="AZ56" s="46">
        <f t="shared" ref="AZ56" si="208">AZ54-AZ55</f>
        <v>23</v>
      </c>
      <c r="BB56" s="46">
        <f t="shared" ref="BB56" si="209">BB54-BB55</f>
        <v>22</v>
      </c>
      <c r="BD56" s="46">
        <f t="shared" ref="BD56" si="210">BD54-BD55</f>
        <v>19</v>
      </c>
      <c r="BF56" s="46">
        <f t="shared" ref="BF56" si="211">BF54-BF55</f>
        <v>10</v>
      </c>
      <c r="BH56" s="46">
        <f t="shared" ref="BH56" si="212">BH54-BH55</f>
        <v>24</v>
      </c>
      <c r="BJ56" s="46">
        <f t="shared" ref="BJ56" si="213">BJ54-BJ55</f>
        <v>23</v>
      </c>
      <c r="BL56" s="46">
        <f t="shared" ref="BL56" si="214">BL54-BL55</f>
        <v>22</v>
      </c>
      <c r="BN56" s="46">
        <f t="shared" ref="BN56" si="215">BN54-BN55</f>
        <v>18</v>
      </c>
      <c r="BP56" s="46">
        <f t="shared" ref="BP56" si="216">BP54-BP55</f>
        <v>27</v>
      </c>
      <c r="BR56" s="46">
        <f t="shared" ref="BR56" si="217">BR54-BR55</f>
        <v>24</v>
      </c>
      <c r="BT56" s="46">
        <f t="shared" ref="BT56" si="218">BT54-BT55</f>
        <v>26</v>
      </c>
      <c r="BV56" s="46">
        <f t="shared" ref="BV56" si="219">BV54-BV55</f>
        <v>14</v>
      </c>
      <c r="BX56" s="46">
        <f t="shared" ref="BX56" si="220">BX54-BX55</f>
        <v>9</v>
      </c>
      <c r="BZ56" s="46">
        <f t="shared" ref="BZ56" si="221">BZ54-BZ55</f>
        <v>9</v>
      </c>
      <c r="CB56" s="46">
        <f t="shared" ref="CB56" si="222">CB54-CB55</f>
        <v>10</v>
      </c>
      <c r="CD56" s="46">
        <f t="shared" ref="CD56" si="223">CD54-CD55</f>
        <v>15</v>
      </c>
      <c r="CF56" s="46">
        <f t="shared" ref="CF56" si="224">CF54-CF55</f>
        <v>10</v>
      </c>
      <c r="CH56" s="46">
        <f t="shared" ref="CH56" si="225">CH54-CH55</f>
        <v>6</v>
      </c>
      <c r="CJ56" s="46">
        <f t="shared" ref="CJ56" si="226">CJ54-CJ55</f>
        <v>6</v>
      </c>
      <c r="CL56" s="46">
        <f t="shared" ref="CL56" si="227">CL54-CL55</f>
        <v>3</v>
      </c>
      <c r="CN56" s="46">
        <f t="shared" ref="CN56" si="228">CN54-CN55</f>
        <v>10</v>
      </c>
      <c r="CP56" s="46">
        <f t="shared" ref="CP56" si="229">CP54-CP55</f>
        <v>10</v>
      </c>
      <c r="CR56" s="46">
        <f t="shared" ref="CR56" si="230">CR54-CR55</f>
        <v>3</v>
      </c>
      <c r="CT56" s="46">
        <f t="shared" ref="CT56" si="231">CT54-CT55</f>
        <v>9</v>
      </c>
      <c r="CV56" s="46">
        <f t="shared" ref="CV56" si="232">CV54-CV55</f>
        <v>7</v>
      </c>
      <c r="CX56" s="46">
        <f t="shared" ref="CX56" si="233">CX54-CX55</f>
        <v>8</v>
      </c>
      <c r="CZ56" s="268">
        <f t="shared" si="35"/>
        <v>911</v>
      </c>
      <c r="DA56" s="268"/>
      <c r="DB56" s="46">
        <f>DP52/CZ56</f>
        <v>0.64105378704720084</v>
      </c>
    </row>
    <row r="57" spans="1:223">
      <c r="C57" s="46" t="s">
        <v>383</v>
      </c>
      <c r="D57" s="46">
        <f>ROUND(D56*$DB56,0)</f>
        <v>4</v>
      </c>
      <c r="F57" s="46">
        <f t="shared" ref="F57" si="234">ROUND(F56*$DB56,0)</f>
        <v>6</v>
      </c>
      <c r="H57" s="46">
        <f t="shared" ref="H57" si="235">ROUND(H56*$DB56,0)</f>
        <v>17</v>
      </c>
      <c r="J57" s="46">
        <f t="shared" ref="J57" si="236">ROUND(J56*$DB56,0)</f>
        <v>15</v>
      </c>
      <c r="L57" s="46">
        <f t="shared" ref="L57" si="237">ROUND(L56*$DB56,0)</f>
        <v>15</v>
      </c>
      <c r="N57" s="46">
        <f t="shared" ref="N57" si="238">ROUND(N56*$DB56,0)</f>
        <v>17</v>
      </c>
      <c r="P57" s="46">
        <f t="shared" ref="P57" si="239">ROUND(P56*$DB56,0)</f>
        <v>16</v>
      </c>
      <c r="R57" s="46">
        <f t="shared" ref="R57" si="240">ROUND(R56*$DB56,0)</f>
        <v>15</v>
      </c>
      <c r="T57" s="46">
        <f t="shared" ref="T57" si="241">ROUND(T56*$DB56,0)</f>
        <v>17</v>
      </c>
      <c r="V57" s="46">
        <f t="shared" ref="V57" si="242">ROUND(V56*$DB56,0)</f>
        <v>0</v>
      </c>
      <c r="X57" s="46">
        <f t="shared" ref="X57" si="243">ROUND(X56*$DB56,0)</f>
        <v>17</v>
      </c>
      <c r="Z57" s="46">
        <f t="shared" ref="Z57" si="244">ROUND(Z56*$DB56,0)</f>
        <v>15</v>
      </c>
      <c r="AB57" s="46">
        <f t="shared" ref="AB57" si="245">ROUND(AB56*$DB56,0)</f>
        <v>15</v>
      </c>
      <c r="AD57" s="46">
        <f t="shared" ref="AD57" si="246">ROUND(AD56*$DB56,0)</f>
        <v>14</v>
      </c>
      <c r="AF57" s="46">
        <f t="shared" ref="AF57" si="247">ROUND(AF56*$DB56,0)</f>
        <v>17</v>
      </c>
      <c r="AH57" s="46">
        <f t="shared" ref="AH57" si="248">ROUND(AH56*$DB56,0)</f>
        <v>15</v>
      </c>
      <c r="AJ57" s="46">
        <f t="shared" ref="AJ57" si="249">ROUND(AJ56*$DB56,0)</f>
        <v>17</v>
      </c>
      <c r="AL57" s="46">
        <f t="shared" ref="AL57" si="250">ROUND(AL56*$DB56,0)</f>
        <v>17</v>
      </c>
      <c r="AN57" s="46">
        <f t="shared" ref="AN57" si="251">ROUND(AN56*$DB56,0)</f>
        <v>17</v>
      </c>
      <c r="AP57" s="46">
        <f t="shared" ref="AP57" si="252">ROUND(AP56*$DB56,0)</f>
        <v>17</v>
      </c>
      <c r="AR57" s="46">
        <f t="shared" ref="AR57" si="253">ROUND(AR56*$DB56,0)</f>
        <v>15</v>
      </c>
      <c r="AT57" s="46">
        <f t="shared" ref="AT57" si="254">ROUND(AT56*$DB56,0)</f>
        <v>13</v>
      </c>
      <c r="AV57" s="46">
        <f t="shared" ref="AV57" si="255">ROUND(AV56*$DB56,0)</f>
        <v>17</v>
      </c>
      <c r="AX57" s="46">
        <f t="shared" ref="AX57" si="256">ROUND(AX56*$DB56,0)</f>
        <v>17</v>
      </c>
      <c r="AZ57" s="46">
        <f t="shared" ref="AZ57" si="257">ROUND(AZ56*$DB56,0)</f>
        <v>15</v>
      </c>
      <c r="BB57" s="46">
        <f t="shared" ref="BB57" si="258">ROUND(BB56*$DB56,0)</f>
        <v>14</v>
      </c>
      <c r="BD57" s="46">
        <f t="shared" ref="BD57" si="259">ROUND(BD56*$DB56,0)</f>
        <v>12</v>
      </c>
      <c r="BF57" s="46">
        <f t="shared" ref="BF57" si="260">ROUND(BF56*$DB56,0)</f>
        <v>6</v>
      </c>
      <c r="BH57" s="46">
        <f t="shared" ref="BH57" si="261">ROUND(BH56*$DB56,0)</f>
        <v>15</v>
      </c>
      <c r="BJ57" s="46">
        <f t="shared" ref="BJ57" si="262">ROUND(BJ56*$DB56,0)</f>
        <v>15</v>
      </c>
      <c r="BL57" s="46">
        <f t="shared" ref="BL57" si="263">ROUND(BL56*$DB56,0)</f>
        <v>14</v>
      </c>
      <c r="BN57" s="46">
        <f t="shared" ref="BN57" si="264">ROUND(BN56*$DB56,0)</f>
        <v>12</v>
      </c>
      <c r="BP57" s="46">
        <f t="shared" ref="BP57" si="265">ROUND(BP56*$DB56,0)</f>
        <v>17</v>
      </c>
      <c r="BR57" s="46">
        <f t="shared" ref="BR57" si="266">ROUND(BR56*$DB56,0)</f>
        <v>15</v>
      </c>
      <c r="BT57" s="46">
        <f t="shared" ref="BT57" si="267">ROUND(BT56*$DB56,0)</f>
        <v>17</v>
      </c>
      <c r="BV57" s="46">
        <f t="shared" ref="BV57" si="268">ROUND(BV56*$DB56,0)</f>
        <v>9</v>
      </c>
      <c r="BX57" s="46">
        <f t="shared" ref="BX57" si="269">ROUND(BX56*$DB56,0)</f>
        <v>6</v>
      </c>
      <c r="BZ57" s="46">
        <f t="shared" ref="BZ57" si="270">ROUND(BZ56*$DB56,0)</f>
        <v>6</v>
      </c>
      <c r="CB57" s="46">
        <f t="shared" ref="CB57" si="271">ROUND(CB56*$DB56,0)</f>
        <v>6</v>
      </c>
      <c r="CD57" s="46">
        <f t="shared" ref="CD57" si="272">ROUND(CD56*$DB56,0)</f>
        <v>10</v>
      </c>
      <c r="CF57" s="46">
        <f t="shared" ref="CF57" si="273">ROUND(CF56*$DB56,0)</f>
        <v>6</v>
      </c>
      <c r="CH57" s="46">
        <f t="shared" ref="CH57" si="274">ROUND(CH56*$DB56,0)</f>
        <v>4</v>
      </c>
      <c r="CJ57" s="46">
        <f t="shared" ref="CJ57" si="275">ROUND(CJ56*$DB56,0)</f>
        <v>4</v>
      </c>
      <c r="CL57" s="46">
        <f t="shared" ref="CL57" si="276">ROUND(CL56*$DB56,0)</f>
        <v>2</v>
      </c>
      <c r="CN57" s="46">
        <f t="shared" ref="CN57" si="277">ROUND(CN56*$DB56,0)</f>
        <v>6</v>
      </c>
      <c r="CP57" s="46">
        <f t="shared" ref="CP57" si="278">ROUND(CP56*$DB56,0)</f>
        <v>6</v>
      </c>
      <c r="CR57" s="46">
        <f t="shared" ref="CR57" si="279">ROUND(CR56*$DB56,0)</f>
        <v>2</v>
      </c>
      <c r="CT57" s="46">
        <f t="shared" ref="CT57" si="280">ROUND(CT56*$DB56,0)</f>
        <v>6</v>
      </c>
      <c r="CV57" s="46">
        <f t="shared" ref="CV57" si="281">ROUND(CV56*$DB56,0)</f>
        <v>4</v>
      </c>
      <c r="CX57" s="46">
        <f t="shared" ref="CX57" si="282">ROUND(CX56*$DB56,0)</f>
        <v>5</v>
      </c>
      <c r="CZ57" s="268">
        <f t="shared" si="35"/>
        <v>579</v>
      </c>
      <c r="DA57" s="268"/>
    </row>
    <row r="58" spans="1:223">
      <c r="C58" s="46" t="s">
        <v>384</v>
      </c>
      <c r="D58" s="46">
        <f>DQ54</f>
        <v>3</v>
      </c>
      <c r="F58" s="46">
        <f t="shared" ref="F58" si="283">DS54</f>
        <v>6</v>
      </c>
      <c r="H58" s="46">
        <f t="shared" ref="H58" si="284">DU54</f>
        <v>17</v>
      </c>
      <c r="J58" s="46">
        <f t="shared" ref="J58" si="285">DW54</f>
        <v>15</v>
      </c>
      <c r="L58" s="46">
        <f t="shared" ref="L58" si="286">DY54</f>
        <v>16</v>
      </c>
      <c r="N58" s="46">
        <f t="shared" ref="N58" si="287">EA54</f>
        <v>17</v>
      </c>
      <c r="P58" s="46">
        <f t="shared" ref="P58" si="288">EC54</f>
        <v>16</v>
      </c>
      <c r="R58" s="46">
        <f t="shared" ref="R58" si="289">EE54</f>
        <v>15</v>
      </c>
      <c r="T58" s="46">
        <f t="shared" ref="T58" si="290">EG54</f>
        <v>17</v>
      </c>
      <c r="V58" s="46">
        <f t="shared" ref="V58" si="291">EI54</f>
        <v>0</v>
      </c>
      <c r="X58" s="46">
        <f t="shared" ref="X58" si="292">EK54</f>
        <v>17</v>
      </c>
      <c r="Z58" s="46">
        <f t="shared" ref="Z58" si="293">EM54</f>
        <v>16</v>
      </c>
      <c r="AB58" s="46">
        <f t="shared" ref="AB58" si="294">EO54</f>
        <v>15</v>
      </c>
      <c r="AD58" s="46">
        <f t="shared" ref="AD58" si="295">EQ54</f>
        <v>14</v>
      </c>
      <c r="AF58" s="46">
        <f t="shared" ref="AF58" si="296">ES54</f>
        <v>17</v>
      </c>
      <c r="AH58" s="46">
        <f t="shared" ref="AH58" si="297">EU54</f>
        <v>15</v>
      </c>
      <c r="AJ58" s="46">
        <f t="shared" ref="AJ58" si="298">EW54</f>
        <v>17</v>
      </c>
      <c r="AL58" s="46">
        <f t="shared" ref="AL58" si="299">EY54</f>
        <v>18</v>
      </c>
      <c r="AN58" s="46">
        <f t="shared" ref="AN58" si="300">FA54</f>
        <v>18</v>
      </c>
      <c r="AP58" s="46">
        <f t="shared" ref="AP58" si="301">FC54</f>
        <v>17</v>
      </c>
      <c r="AR58" s="46">
        <f t="shared" ref="AR58" si="302">FE54</f>
        <v>15</v>
      </c>
      <c r="AT58" s="46">
        <f t="shared" ref="AT58" si="303">FG54</f>
        <v>13</v>
      </c>
      <c r="AV58" s="46">
        <f t="shared" ref="AV58" si="304">FI54</f>
        <v>18</v>
      </c>
      <c r="AX58" s="46">
        <f t="shared" ref="AX58" si="305">FK54</f>
        <v>17</v>
      </c>
      <c r="AZ58" s="46">
        <f t="shared" ref="AZ58" si="306">FM54</f>
        <v>15</v>
      </c>
      <c r="BB58" s="46">
        <f t="shared" ref="BB58" si="307">FO54</f>
        <v>14</v>
      </c>
      <c r="BD58" s="46">
        <f t="shared" ref="BD58" si="308">FQ54</f>
        <v>12</v>
      </c>
      <c r="BF58" s="46">
        <f t="shared" ref="BF58" si="309">FS54</f>
        <v>7</v>
      </c>
      <c r="BH58" s="46">
        <f t="shared" ref="BH58" si="310">FU54</f>
        <v>15</v>
      </c>
      <c r="BJ58" s="46">
        <f t="shared" ref="BJ58" si="311">FW54</f>
        <v>15</v>
      </c>
      <c r="BL58" s="46">
        <f t="shared" ref="BL58" si="312">FY54</f>
        <v>13</v>
      </c>
      <c r="BN58" s="46">
        <f t="shared" ref="BN58" si="313">GA54</f>
        <v>12</v>
      </c>
      <c r="BP58" s="46">
        <f t="shared" ref="BP58" si="314">GC54</f>
        <v>17</v>
      </c>
      <c r="BR58" s="46">
        <f t="shared" ref="BR58" si="315">GE54</f>
        <v>15</v>
      </c>
      <c r="BT58" s="46">
        <f t="shared" ref="BT58" si="316">GG54</f>
        <v>15</v>
      </c>
      <c r="BV58" s="46">
        <f t="shared" ref="BV58" si="317">GI54</f>
        <v>9</v>
      </c>
      <c r="BX58" s="46">
        <f t="shared" ref="BX58" si="318">GK54</f>
        <v>6</v>
      </c>
      <c r="BZ58" s="46">
        <f t="shared" ref="BZ58" si="319">GM54</f>
        <v>6</v>
      </c>
      <c r="CB58" s="46">
        <f t="shared" ref="CB58" si="320">GO54</f>
        <v>7</v>
      </c>
      <c r="CD58" s="46">
        <f t="shared" ref="CD58" si="321">GQ54</f>
        <v>10</v>
      </c>
      <c r="CF58" s="46">
        <f t="shared" ref="CF58" si="322">GS54</f>
        <v>6</v>
      </c>
      <c r="CH58" s="46">
        <f t="shared" ref="CH58" si="323">GU54</f>
        <v>4</v>
      </c>
      <c r="CJ58" s="46">
        <f t="shared" ref="CJ58" si="324">GW54</f>
        <v>4</v>
      </c>
      <c r="CL58" s="46">
        <f t="shared" ref="CL58" si="325">GY54</f>
        <v>2</v>
      </c>
      <c r="CN58" s="46">
        <f t="shared" ref="CN58" si="326">HA54</f>
        <v>7</v>
      </c>
      <c r="CP58" s="46">
        <f t="shared" ref="CP58" si="327">HC54</f>
        <v>7</v>
      </c>
      <c r="CR58" s="46">
        <f t="shared" ref="CR58" si="328">HE54</f>
        <v>2</v>
      </c>
      <c r="CT58" s="46">
        <f t="shared" ref="CT58" si="329">HG54</f>
        <v>6</v>
      </c>
      <c r="CV58" s="46">
        <f t="shared" ref="CV58" si="330">HI54</f>
        <v>4</v>
      </c>
      <c r="CX58" s="46">
        <f t="shared" ref="CX58" si="331">HK54</f>
        <v>5</v>
      </c>
      <c r="CZ58" s="268">
        <f t="shared" si="35"/>
        <v>584</v>
      </c>
      <c r="DA58" s="268"/>
    </row>
  </sheetData>
  <mergeCells count="64">
    <mergeCell ref="A42:A51"/>
    <mergeCell ref="BJ1:BK1"/>
    <mergeCell ref="A2:A11"/>
    <mergeCell ref="A12:A21"/>
    <mergeCell ref="A22:A31"/>
    <mergeCell ref="A32:A41"/>
    <mergeCell ref="AB1:AC1"/>
    <mergeCell ref="AD1:AE1"/>
    <mergeCell ref="AF1:AG1"/>
    <mergeCell ref="AH1:AI1"/>
    <mergeCell ref="F1:G1"/>
    <mergeCell ref="X1:Y1"/>
    <mergeCell ref="Z1:AA1"/>
    <mergeCell ref="D1:E1"/>
    <mergeCell ref="H1:I1"/>
    <mergeCell ref="J1:K1"/>
    <mergeCell ref="L1:M1"/>
    <mergeCell ref="N1:O1"/>
    <mergeCell ref="P1:Q1"/>
    <mergeCell ref="R1:S1"/>
    <mergeCell ref="T1:U1"/>
    <mergeCell ref="V1:W1"/>
    <mergeCell ref="AZ1:BA1"/>
    <mergeCell ref="BB1:BC1"/>
    <mergeCell ref="BD1:BE1"/>
    <mergeCell ref="BF1:BG1"/>
    <mergeCell ref="AJ1:AK1"/>
    <mergeCell ref="AN1:AO1"/>
    <mergeCell ref="AP1:AQ1"/>
    <mergeCell ref="AR1:AS1"/>
    <mergeCell ref="AT1:AU1"/>
    <mergeCell ref="AV1:AW1"/>
    <mergeCell ref="AL1:AM1"/>
    <mergeCell ref="AX1:AY1"/>
    <mergeCell ref="DL1:DM1"/>
    <mergeCell ref="DH1:DI1"/>
    <mergeCell ref="BR1:BS1"/>
    <mergeCell ref="BV1:BW1"/>
    <mergeCell ref="BX1:BY1"/>
    <mergeCell ref="BZ1:CA1"/>
    <mergeCell ref="CD1:CE1"/>
    <mergeCell ref="CB1:CC1"/>
    <mergeCell ref="BT1:BU1"/>
    <mergeCell ref="DJ1:DK1"/>
    <mergeCell ref="CF1:CG1"/>
    <mergeCell ref="CT1:CU1"/>
    <mergeCell ref="CV1:CW1"/>
    <mergeCell ref="CX1:CY1"/>
    <mergeCell ref="BH1:BI1"/>
    <mergeCell ref="CH1:CI1"/>
    <mergeCell ref="CL1:CM1"/>
    <mergeCell ref="CZ58:DA58"/>
    <mergeCell ref="CZ53:DA53"/>
    <mergeCell ref="CZ54:DA54"/>
    <mergeCell ref="CZ55:DA55"/>
    <mergeCell ref="CZ56:DA56"/>
    <mergeCell ref="CZ57:DA57"/>
    <mergeCell ref="CJ1:CK1"/>
    <mergeCell ref="CN1:CO1"/>
    <mergeCell ref="CP1:CQ1"/>
    <mergeCell ref="CR1:CS1"/>
    <mergeCell ref="BP1:BQ1"/>
    <mergeCell ref="BL1:BM1"/>
    <mergeCell ref="BN1:BO1"/>
  </mergeCells>
  <conditionalFormatting sqref="D53:BG53 BL53:CG53 CJ53:CK53 CN53:CY53">
    <cfRule type="cellIs" dxfId="34" priority="38" operator="lessThan">
      <formula>0</formula>
    </cfRule>
    <cfRule type="cellIs" dxfId="33" priority="40" operator="equal">
      <formula>0</formula>
    </cfRule>
  </conditionalFormatting>
  <conditionalFormatting sqref="D2:BG51 BL2:CG51 CJ2:CK51 CN2:CY51">
    <cfRule type="cellIs" dxfId="32" priority="32" stopIfTrue="1" operator="equal">
      <formula>"s"</formula>
    </cfRule>
    <cfRule type="cellIs" dxfId="31" priority="35" operator="greaterThan">
      <formula>60</formula>
    </cfRule>
    <cfRule type="cellIs" priority="36" operator="notEqual">
      <formula>""""""</formula>
    </cfRule>
    <cfRule type="cellIs" dxfId="30" priority="39" operator="equal">
      <formula>0</formula>
    </cfRule>
  </conditionalFormatting>
  <conditionalFormatting sqref="DA2:DA51">
    <cfRule type="cellIs" dxfId="29" priority="37" operator="equal">
      <formula>"B"</formula>
    </cfRule>
  </conditionalFormatting>
  <conditionalFormatting sqref="BJ53:BK53">
    <cfRule type="cellIs" dxfId="28" priority="29" operator="lessThan">
      <formula>0</formula>
    </cfRule>
    <cfRule type="cellIs" dxfId="27" priority="31" operator="equal">
      <formula>0</formula>
    </cfRule>
  </conditionalFormatting>
  <conditionalFormatting sqref="BJ2:BK51">
    <cfRule type="cellIs" dxfId="26" priority="26" stopIfTrue="1" operator="equal">
      <formula>"s"</formula>
    </cfRule>
    <cfRule type="cellIs" dxfId="25" priority="27" operator="greaterThan">
      <formula>60</formula>
    </cfRule>
    <cfRule type="cellIs" priority="28" operator="notEqual">
      <formula>""""""</formula>
    </cfRule>
    <cfRule type="cellIs" dxfId="24" priority="30" operator="equal">
      <formula>0</formula>
    </cfRule>
  </conditionalFormatting>
  <conditionalFormatting sqref="BH53:BI53">
    <cfRule type="cellIs" dxfId="23" priority="23" operator="lessThan">
      <formula>0</formula>
    </cfRule>
    <cfRule type="cellIs" dxfId="22" priority="25" operator="equal">
      <formula>0</formula>
    </cfRule>
  </conditionalFormatting>
  <conditionalFormatting sqref="BH2:BI51">
    <cfRule type="cellIs" dxfId="21" priority="20" stopIfTrue="1" operator="equal">
      <formula>"s"</formula>
    </cfRule>
    <cfRule type="cellIs" dxfId="20" priority="21" operator="greaterThan">
      <formula>60</formula>
    </cfRule>
    <cfRule type="cellIs" priority="22" operator="notEqual">
      <formula>""""""</formula>
    </cfRule>
    <cfRule type="cellIs" dxfId="19" priority="24" operator="equal">
      <formula>0</formula>
    </cfRule>
  </conditionalFormatting>
  <conditionalFormatting sqref="CH53:CI53">
    <cfRule type="cellIs" dxfId="18" priority="17" operator="lessThan">
      <formula>0</formula>
    </cfRule>
    <cfRule type="cellIs" dxfId="17" priority="19" operator="equal">
      <formula>0</formula>
    </cfRule>
  </conditionalFormatting>
  <conditionalFormatting sqref="CH2:CI51">
    <cfRule type="cellIs" dxfId="16" priority="14" stopIfTrue="1" operator="equal">
      <formula>"s"</formula>
    </cfRule>
    <cfRule type="cellIs" dxfId="15" priority="15" operator="greaterThan">
      <formula>60</formula>
    </cfRule>
    <cfRule type="cellIs" priority="16" operator="notEqual">
      <formula>""""""</formula>
    </cfRule>
    <cfRule type="cellIs" dxfId="14" priority="18" operator="equal">
      <formula>0</formula>
    </cfRule>
  </conditionalFormatting>
  <conditionalFormatting sqref="CL53:CM53">
    <cfRule type="cellIs" dxfId="13" priority="5" operator="lessThan">
      <formula>0</formula>
    </cfRule>
    <cfRule type="cellIs" dxfId="12" priority="7" operator="equal">
      <formula>0</formula>
    </cfRule>
  </conditionalFormatting>
  <conditionalFormatting sqref="CL2:CM51">
    <cfRule type="cellIs" dxfId="11" priority="2" stopIfTrue="1" operator="equal">
      <formula>"s"</formula>
    </cfRule>
    <cfRule type="cellIs" dxfId="10" priority="3" operator="greaterThan">
      <formula>60</formula>
    </cfRule>
    <cfRule type="cellIs" priority="4" operator="notEqual">
      <formula>""""""</formula>
    </cfRule>
    <cfRule type="cellIs" dxfId="9" priority="6" operator="equal">
      <formula>0</formula>
    </cfRule>
  </conditionalFormatting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6"/>
  <sheetViews>
    <sheetView zoomScale="80" zoomScaleNormal="80" workbookViewId="0">
      <pane xSplit="2" ySplit="1" topLeftCell="C2" activePane="bottomRight" state="frozen"/>
      <selection pane="bottomRight" activeCell="F45" sqref="F45"/>
      <selection pane="bottomLeft" activeCell="A2" sqref="A2"/>
      <selection pane="topRight" activeCell="D1" sqref="D1"/>
    </sheetView>
  </sheetViews>
  <sheetFormatPr defaultColWidth="9.140625" defaultRowHeight="15"/>
  <cols>
    <col min="1" max="1" width="3.5703125" style="1" bestFit="1" customWidth="1"/>
    <col min="2" max="2" width="3" style="1" bestFit="1" customWidth="1"/>
    <col min="3" max="24" width="3.7109375" style="1" customWidth="1"/>
    <col min="25" max="16384" width="9.140625" style="1"/>
  </cols>
  <sheetData>
    <row r="1" spans="1:24" ht="15" customHeight="1" thickBot="1">
      <c r="A1" s="16"/>
      <c r="B1" s="17"/>
      <c r="C1" s="124">
        <v>8</v>
      </c>
      <c r="D1" s="18">
        <v>14</v>
      </c>
      <c r="E1" s="19">
        <v>15</v>
      </c>
      <c r="F1" s="19">
        <v>16</v>
      </c>
      <c r="G1" s="20">
        <v>19</v>
      </c>
      <c r="H1" s="18">
        <v>25</v>
      </c>
      <c r="I1" s="19">
        <v>27</v>
      </c>
      <c r="J1" s="19">
        <v>28</v>
      </c>
      <c r="K1" s="20">
        <v>29</v>
      </c>
      <c r="L1" s="18">
        <v>35</v>
      </c>
      <c r="M1" s="19">
        <v>45</v>
      </c>
      <c r="N1" s="19">
        <v>46</v>
      </c>
      <c r="O1" s="19">
        <v>47</v>
      </c>
      <c r="P1" s="20">
        <v>48</v>
      </c>
      <c r="Q1" s="119">
        <v>49</v>
      </c>
      <c r="R1" s="19">
        <v>50</v>
      </c>
      <c r="S1" s="19">
        <v>53</v>
      </c>
      <c r="T1" s="19">
        <v>54</v>
      </c>
      <c r="U1" s="19">
        <v>55</v>
      </c>
      <c r="V1" s="19">
        <v>56</v>
      </c>
      <c r="W1" s="19">
        <v>57</v>
      </c>
      <c r="X1" s="20">
        <v>58</v>
      </c>
    </row>
    <row r="2" spans="1:24">
      <c r="A2" s="277" t="s">
        <v>43</v>
      </c>
      <c r="B2" s="5">
        <v>1</v>
      </c>
      <c r="C2" s="125" t="str">
        <f>IF('sale sprawdz.'!D2="x"," ","X")</f>
        <v xml:space="preserve"> </v>
      </c>
      <c r="D2" s="13" t="str">
        <f>IF('sale sprawdz.'!H2="x"," ","X")</f>
        <v xml:space="preserve"> </v>
      </c>
      <c r="E2" s="11" t="str">
        <f>IF('sale sprawdz.'!L2="x"," ","X")</f>
        <v>X</v>
      </c>
      <c r="F2" s="11" t="str">
        <f>IF('sale sprawdz.'!P2="x"," ","X")</f>
        <v>X</v>
      </c>
      <c r="G2" s="12" t="str">
        <f>IF('sale sprawdz.'!T2="x"," ","X")</f>
        <v>X</v>
      </c>
      <c r="H2" s="13" t="str">
        <f>IF('sale sprawdz.'!X2="x"," ","X")</f>
        <v xml:space="preserve"> </v>
      </c>
      <c r="I2" s="11" t="str">
        <f>IF('sale sprawdz.'!AB2="x"," ","X")</f>
        <v xml:space="preserve"> </v>
      </c>
      <c r="J2" s="11" t="str">
        <f>IF('sale sprawdz.'!AF2="x"," ","X")</f>
        <v>X</v>
      </c>
      <c r="K2" s="12" t="str">
        <f>IF('sale sprawdz.'!AJ2="x"," ","X")</f>
        <v>X</v>
      </c>
      <c r="L2" s="13" t="str">
        <f>IF('sale sprawdz.'!AN2="x"," ","X")</f>
        <v>X</v>
      </c>
      <c r="M2" s="11" t="str">
        <f>IF('sale sprawdz.'!AR2="x"," ","X")</f>
        <v>X</v>
      </c>
      <c r="N2" s="11" t="str">
        <f>IF('sale sprawdz.'!AV2="x"," ","X")</f>
        <v>X</v>
      </c>
      <c r="O2" s="11" t="str">
        <f>IF('sale sprawdz.'!AZ2="x"," ","X")</f>
        <v>X</v>
      </c>
      <c r="P2" s="12" t="str">
        <f>IF('sale sprawdz.'!BD2="x"," ","X")</f>
        <v>X</v>
      </c>
      <c r="Q2" s="120" t="str">
        <f>IF('sale sprawdz.'!BH2="x"," ","X")</f>
        <v xml:space="preserve"> </v>
      </c>
      <c r="R2" s="11" t="str">
        <f>IF('sale sprawdz.'!BL2="x"," ","X")</f>
        <v>X</v>
      </c>
      <c r="S2" s="11" t="str">
        <f>IF('sale sprawdz.'!BP2="x"," ","X")</f>
        <v>X</v>
      </c>
      <c r="T2" s="11" t="str">
        <f>IF('sale sprawdz.'!BT2="x"," ","X")</f>
        <v>X</v>
      </c>
      <c r="U2" s="11" t="str">
        <f>IF('sale sprawdz.'!BX2="x"," ","X")</f>
        <v>X</v>
      </c>
      <c r="V2" s="11" t="str">
        <f>IF('sale sprawdz.'!CB2="x"," ","X")</f>
        <v>X</v>
      </c>
      <c r="W2" s="11" t="str">
        <f>IF('sale sprawdz.'!CF2="x"," ","X")</f>
        <v>X</v>
      </c>
      <c r="X2" s="12" t="str">
        <f>IF('sale sprawdz.'!CJ2="x"," ","X")</f>
        <v xml:space="preserve"> </v>
      </c>
    </row>
    <row r="3" spans="1:24">
      <c r="A3" s="278"/>
      <c r="B3" s="4">
        <v>2</v>
      </c>
      <c r="C3" s="126" t="str">
        <f>IF('sale sprawdz.'!D3="x"," ","X")</f>
        <v>X</v>
      </c>
      <c r="D3" s="2" t="str">
        <f>IF('sale sprawdz.'!H3="x"," ","X")</f>
        <v>X</v>
      </c>
      <c r="E3" s="6" t="str">
        <f>IF('sale sprawdz.'!L3="x"," ","X")</f>
        <v>X</v>
      </c>
      <c r="F3" s="6" t="str">
        <f>IF('sale sprawdz.'!P3="x"," ","X")</f>
        <v>X</v>
      </c>
      <c r="G3" s="7" t="str">
        <f>IF('sale sprawdz.'!T3="x"," ","X")</f>
        <v>X</v>
      </c>
      <c r="H3" s="2" t="str">
        <f>IF('sale sprawdz.'!X3="x"," ","X")</f>
        <v>X</v>
      </c>
      <c r="I3" s="6" t="str">
        <f>IF('sale sprawdz.'!AB3="x"," ","X")</f>
        <v>X</v>
      </c>
      <c r="J3" s="6" t="str">
        <f>IF('sale sprawdz.'!AF3="x"," ","X")</f>
        <v>X</v>
      </c>
      <c r="K3" s="7" t="str">
        <f>IF('sale sprawdz.'!AJ3="x"," ","X")</f>
        <v>X</v>
      </c>
      <c r="L3" s="2" t="str">
        <f>IF('sale sprawdz.'!AN3="x"," ","X")</f>
        <v>X</v>
      </c>
      <c r="M3" s="6" t="str">
        <f>IF('sale sprawdz.'!AR3="x"," ","X")</f>
        <v>X</v>
      </c>
      <c r="N3" s="6" t="str">
        <f>IF('sale sprawdz.'!AV3="x"," ","X")</f>
        <v>X</v>
      </c>
      <c r="O3" s="6" t="str">
        <f>IF('sale sprawdz.'!AZ3="x"," ","X")</f>
        <v>X</v>
      </c>
      <c r="P3" s="7" t="str">
        <f>IF('sale sprawdz.'!BD3="x"," ","X")</f>
        <v>X</v>
      </c>
      <c r="Q3" s="121" t="str">
        <f>IF('sale sprawdz.'!BH3="x"," ","X")</f>
        <v>X</v>
      </c>
      <c r="R3" s="6" t="str">
        <f>IF('sale sprawdz.'!BL3="x"," ","X")</f>
        <v>X</v>
      </c>
      <c r="S3" s="6" t="str">
        <f>IF('sale sprawdz.'!BP3="x"," ","X")</f>
        <v>X</v>
      </c>
      <c r="T3" s="6" t="str">
        <f>IF('sale sprawdz.'!BT3="x"," ","X")</f>
        <v>X</v>
      </c>
      <c r="U3" s="6" t="str">
        <f>IF('sale sprawdz.'!BX3="x"," ","X")</f>
        <v>X</v>
      </c>
      <c r="V3" s="6" t="str">
        <f>IF('sale sprawdz.'!CB3="x"," ","X")</f>
        <v>X</v>
      </c>
      <c r="W3" s="6" t="str">
        <f>IF('sale sprawdz.'!CF3="x"," ","X")</f>
        <v>X</v>
      </c>
      <c r="X3" s="7" t="str">
        <f>IF('sale sprawdz.'!CJ3="x"," ","X")</f>
        <v>X</v>
      </c>
    </row>
    <row r="4" spans="1:24">
      <c r="A4" s="278"/>
      <c r="B4" s="4">
        <v>3</v>
      </c>
      <c r="C4" s="126" t="str">
        <f>IF('sale sprawdz.'!D4="x"," ","X")</f>
        <v>X</v>
      </c>
      <c r="D4" s="2" t="str">
        <f>IF('sale sprawdz.'!H4="x"," ","X")</f>
        <v>X</v>
      </c>
      <c r="E4" s="6" t="str">
        <f>IF('sale sprawdz.'!L4="x"," ","X")</f>
        <v>X</v>
      </c>
      <c r="F4" s="6" t="str">
        <f>IF('sale sprawdz.'!P4="x"," ","X")</f>
        <v>X</v>
      </c>
      <c r="G4" s="7" t="str">
        <f>IF('sale sprawdz.'!T4="x"," ","X")</f>
        <v>X</v>
      </c>
      <c r="H4" s="2" t="str">
        <f>IF('sale sprawdz.'!X4="x"," ","X")</f>
        <v>X</v>
      </c>
      <c r="I4" s="6" t="str">
        <f>IF('sale sprawdz.'!AB4="x"," ","X")</f>
        <v>X</v>
      </c>
      <c r="J4" s="6" t="str">
        <f>IF('sale sprawdz.'!AF4="x"," ","X")</f>
        <v>X</v>
      </c>
      <c r="K4" s="7" t="str">
        <f>IF('sale sprawdz.'!AJ4="x"," ","X")</f>
        <v>X</v>
      </c>
      <c r="L4" s="2" t="str">
        <f>IF('sale sprawdz.'!AN4="x"," ","X")</f>
        <v>X</v>
      </c>
      <c r="M4" s="6" t="str">
        <f>IF('sale sprawdz.'!AR4="x"," ","X")</f>
        <v>X</v>
      </c>
      <c r="N4" s="6" t="str">
        <f>IF('sale sprawdz.'!AV4="x"," ","X")</f>
        <v>X</v>
      </c>
      <c r="O4" s="6" t="str">
        <f>IF('sale sprawdz.'!AZ4="x"," ","X")</f>
        <v>X</v>
      </c>
      <c r="P4" s="7" t="str">
        <f>IF('sale sprawdz.'!BD4="x"," ","X")</f>
        <v>X</v>
      </c>
      <c r="Q4" s="121" t="str">
        <f>IF('sale sprawdz.'!BH4="x"," ","X")</f>
        <v>X</v>
      </c>
      <c r="R4" s="6" t="str">
        <f>IF('sale sprawdz.'!BL4="x"," ","X")</f>
        <v>X</v>
      </c>
      <c r="S4" s="6" t="str">
        <f>IF('sale sprawdz.'!BP4="x"," ","X")</f>
        <v>X</v>
      </c>
      <c r="T4" s="6" t="str">
        <f>IF('sale sprawdz.'!BT4="x"," ","X")</f>
        <v>X</v>
      </c>
      <c r="U4" s="6" t="str">
        <f>IF('sale sprawdz.'!BX4="x"," ","X")</f>
        <v>X</v>
      </c>
      <c r="V4" s="6" t="str">
        <f>IF('sale sprawdz.'!CB4="x"," ","X")</f>
        <v>X</v>
      </c>
      <c r="W4" s="6" t="str">
        <f>IF('sale sprawdz.'!CF4="x"," ","X")</f>
        <v>X</v>
      </c>
      <c r="X4" s="7" t="str">
        <f>IF('sale sprawdz.'!CJ4="x"," ","X")</f>
        <v>X</v>
      </c>
    </row>
    <row r="5" spans="1:24">
      <c r="A5" s="278"/>
      <c r="B5" s="4">
        <v>4</v>
      </c>
      <c r="C5" s="126" t="str">
        <f>IF('sale sprawdz.'!D5="x"," ","X")</f>
        <v>X</v>
      </c>
      <c r="D5" s="2" t="str">
        <f>IF('sale sprawdz.'!H5="x"," ","X")</f>
        <v>X</v>
      </c>
      <c r="E5" s="6" t="str">
        <f>IF('sale sprawdz.'!L5="x"," ","X")</f>
        <v>X</v>
      </c>
      <c r="F5" s="6" t="str">
        <f>IF('sale sprawdz.'!P5="x"," ","X")</f>
        <v>X</v>
      </c>
      <c r="G5" s="7" t="str">
        <f>IF('sale sprawdz.'!T5="x"," ","X")</f>
        <v>X</v>
      </c>
      <c r="H5" s="2" t="str">
        <f>IF('sale sprawdz.'!X5="x"," ","X")</f>
        <v>X</v>
      </c>
      <c r="I5" s="6" t="str">
        <f>IF('sale sprawdz.'!AB5="x"," ","X")</f>
        <v>X</v>
      </c>
      <c r="J5" s="6" t="str">
        <f>IF('sale sprawdz.'!AF5="x"," ","X")</f>
        <v>X</v>
      </c>
      <c r="K5" s="7" t="str">
        <f>IF('sale sprawdz.'!AJ5="x"," ","X")</f>
        <v>X</v>
      </c>
      <c r="L5" s="2" t="str">
        <f>IF('sale sprawdz.'!AN5="x"," ","X")</f>
        <v>X</v>
      </c>
      <c r="M5" s="6" t="str">
        <f>IF('sale sprawdz.'!AR5="x"," ","X")</f>
        <v>X</v>
      </c>
      <c r="N5" s="6" t="str">
        <f>IF('sale sprawdz.'!AV5="x"," ","X")</f>
        <v>X</v>
      </c>
      <c r="O5" s="6" t="str">
        <f>IF('sale sprawdz.'!AZ5="x"," ","X")</f>
        <v>X</v>
      </c>
      <c r="P5" s="7" t="str">
        <f>IF('sale sprawdz.'!BD5="x"," ","X")</f>
        <v>X</v>
      </c>
      <c r="Q5" s="121" t="str">
        <f>IF('sale sprawdz.'!BH5="x"," ","X")</f>
        <v>X</v>
      </c>
      <c r="R5" s="6" t="str">
        <f>IF('sale sprawdz.'!BL5="x"," ","X")</f>
        <v>X</v>
      </c>
      <c r="S5" s="6" t="str">
        <f>IF('sale sprawdz.'!BP5="x"," ","X")</f>
        <v>X</v>
      </c>
      <c r="T5" s="6" t="str">
        <f>IF('sale sprawdz.'!BT5="x"," ","X")</f>
        <v>X</v>
      </c>
      <c r="U5" s="6" t="str">
        <f>IF('sale sprawdz.'!BX5="x"," ","X")</f>
        <v>X</v>
      </c>
      <c r="V5" s="6" t="str">
        <f>IF('sale sprawdz.'!CB5="x"," ","X")</f>
        <v>X</v>
      </c>
      <c r="W5" s="6" t="str">
        <f>IF('sale sprawdz.'!CF5="x"," ","X")</f>
        <v>X</v>
      </c>
      <c r="X5" s="7" t="str">
        <f>IF('sale sprawdz.'!CJ5="x"," ","X")</f>
        <v>X</v>
      </c>
    </row>
    <row r="6" spans="1:24">
      <c r="A6" s="278"/>
      <c r="B6" s="4">
        <v>5</v>
      </c>
      <c r="C6" s="126" t="str">
        <f>IF('sale sprawdz.'!D6="x"," ","X")</f>
        <v>X</v>
      </c>
      <c r="D6" s="2" t="str">
        <f>IF('sale sprawdz.'!H6="x"," ","X")</f>
        <v>X</v>
      </c>
      <c r="E6" s="6" t="str">
        <f>IF('sale sprawdz.'!L6="x"," ","X")</f>
        <v>X</v>
      </c>
      <c r="F6" s="6" t="str">
        <f>IF('sale sprawdz.'!P6="x"," ","X")</f>
        <v>X</v>
      </c>
      <c r="G6" s="7" t="str">
        <f>IF('sale sprawdz.'!T6="x"," ","X")</f>
        <v>X</v>
      </c>
      <c r="H6" s="2" t="str">
        <f>IF('sale sprawdz.'!X6="x"," ","X")</f>
        <v>X</v>
      </c>
      <c r="I6" s="6" t="str">
        <f>IF('sale sprawdz.'!AB6="x"," ","X")</f>
        <v>X</v>
      </c>
      <c r="J6" s="6" t="str">
        <f>IF('sale sprawdz.'!AF6="x"," ","X")</f>
        <v>X</v>
      </c>
      <c r="K6" s="7" t="str">
        <f>IF('sale sprawdz.'!AJ6="x"," ","X")</f>
        <v>X</v>
      </c>
      <c r="L6" s="2" t="str">
        <f>IF('sale sprawdz.'!AN6="x"," ","X")</f>
        <v>X</v>
      </c>
      <c r="M6" s="6" t="str">
        <f>IF('sale sprawdz.'!AR6="x"," ","X")</f>
        <v>X</v>
      </c>
      <c r="N6" s="6" t="str">
        <f>IF('sale sprawdz.'!AV6="x"," ","X")</f>
        <v>X</v>
      </c>
      <c r="O6" s="6" t="str">
        <f>IF('sale sprawdz.'!AZ6="x"," ","X")</f>
        <v>X</v>
      </c>
      <c r="P6" s="7" t="str">
        <f>IF('sale sprawdz.'!BD6="x"," ","X")</f>
        <v>X</v>
      </c>
      <c r="Q6" s="121" t="str">
        <f>IF('sale sprawdz.'!BH6="x"," ","X")</f>
        <v>X</v>
      </c>
      <c r="R6" s="6" t="str">
        <f>IF('sale sprawdz.'!BL6="x"," ","X")</f>
        <v>X</v>
      </c>
      <c r="S6" s="6" t="str">
        <f>IF('sale sprawdz.'!BP6="x"," ","X")</f>
        <v>X</v>
      </c>
      <c r="T6" s="6" t="str">
        <f>IF('sale sprawdz.'!BT6="x"," ","X")</f>
        <v>X</v>
      </c>
      <c r="U6" s="6" t="str">
        <f>IF('sale sprawdz.'!BX6="x"," ","X")</f>
        <v>X</v>
      </c>
      <c r="V6" s="6" t="str">
        <f>IF('sale sprawdz.'!CB6="x"," ","X")</f>
        <v>X</v>
      </c>
      <c r="W6" s="6" t="str">
        <f>IF('sale sprawdz.'!CF6="x"," ","X")</f>
        <v>X</v>
      </c>
      <c r="X6" s="7" t="str">
        <f>IF('sale sprawdz.'!CJ6="x"," ","X")</f>
        <v>X</v>
      </c>
    </row>
    <row r="7" spans="1:24">
      <c r="A7" s="278"/>
      <c r="B7" s="4">
        <v>6</v>
      </c>
      <c r="C7" s="126" t="str">
        <f>IF('sale sprawdz.'!D7="x"," ","X")</f>
        <v>X</v>
      </c>
      <c r="D7" s="2" t="str">
        <f>IF('sale sprawdz.'!H7="x"," ","X")</f>
        <v>X</v>
      </c>
      <c r="E7" s="6" t="str">
        <f>IF('sale sprawdz.'!L7="x"," ","X")</f>
        <v>X</v>
      </c>
      <c r="F7" s="6" t="str">
        <f>IF('sale sprawdz.'!P7="x"," ","X")</f>
        <v>X</v>
      </c>
      <c r="G7" s="7" t="str">
        <f>IF('sale sprawdz.'!T7="x"," ","X")</f>
        <v>X</v>
      </c>
      <c r="H7" s="2" t="str">
        <f>IF('sale sprawdz.'!X7="x"," ","X")</f>
        <v>X</v>
      </c>
      <c r="I7" s="6" t="str">
        <f>IF('sale sprawdz.'!AB7="x"," ","X")</f>
        <v>X</v>
      </c>
      <c r="J7" s="6" t="str">
        <f>IF('sale sprawdz.'!AF7="x"," ","X")</f>
        <v>X</v>
      </c>
      <c r="K7" s="7" t="str">
        <f>IF('sale sprawdz.'!AJ7="x"," ","X")</f>
        <v>X</v>
      </c>
      <c r="L7" s="2" t="str">
        <f>IF('sale sprawdz.'!AN7="x"," ","X")</f>
        <v>X</v>
      </c>
      <c r="M7" s="6" t="str">
        <f>IF('sale sprawdz.'!AR7="x"," ","X")</f>
        <v>X</v>
      </c>
      <c r="N7" s="6" t="str">
        <f>IF('sale sprawdz.'!AV7="x"," ","X")</f>
        <v>X</v>
      </c>
      <c r="O7" s="6" t="str">
        <f>IF('sale sprawdz.'!AZ7="x"," ","X")</f>
        <v>X</v>
      </c>
      <c r="P7" s="7" t="str">
        <f>IF('sale sprawdz.'!BD7="x"," ","X")</f>
        <v>X</v>
      </c>
      <c r="Q7" s="121" t="str">
        <f>IF('sale sprawdz.'!BH7="x"," ","X")</f>
        <v>X</v>
      </c>
      <c r="R7" s="6" t="str">
        <f>IF('sale sprawdz.'!BL7="x"," ","X")</f>
        <v>X</v>
      </c>
      <c r="S7" s="6" t="str">
        <f>IF('sale sprawdz.'!BP7="x"," ","X")</f>
        <v>X</v>
      </c>
      <c r="T7" s="6" t="str">
        <f>IF('sale sprawdz.'!BT7="x"," ","X")</f>
        <v>X</v>
      </c>
      <c r="U7" s="6" t="str">
        <f>IF('sale sprawdz.'!BX7="x"," ","X")</f>
        <v>X</v>
      </c>
      <c r="V7" s="6" t="str">
        <f>IF('sale sprawdz.'!CB7="x"," ","X")</f>
        <v>X</v>
      </c>
      <c r="W7" s="6" t="str">
        <f>IF('sale sprawdz.'!CF7="x"," ","X")</f>
        <v>X</v>
      </c>
      <c r="X7" s="7" t="str">
        <f>IF('sale sprawdz.'!CJ7="x"," ","X")</f>
        <v>X</v>
      </c>
    </row>
    <row r="8" spans="1:24">
      <c r="A8" s="278"/>
      <c r="B8" s="4">
        <v>7</v>
      </c>
      <c r="C8" s="126" t="str">
        <f>IF('sale sprawdz.'!D8="x"," ","X")</f>
        <v>X</v>
      </c>
      <c r="D8" s="2" t="str">
        <f>IF('sale sprawdz.'!H8="x"," ","X")</f>
        <v>X</v>
      </c>
      <c r="E8" s="6" t="str">
        <f>IF('sale sprawdz.'!L8="x"," ","X")</f>
        <v>X</v>
      </c>
      <c r="F8" s="6" t="str">
        <f>IF('sale sprawdz.'!P8="x"," ","X")</f>
        <v>X</v>
      </c>
      <c r="G8" s="7" t="str">
        <f>IF('sale sprawdz.'!T8="x"," ","X")</f>
        <v>X</v>
      </c>
      <c r="H8" s="2" t="str">
        <f>IF('sale sprawdz.'!X8="x"," ","X")</f>
        <v>X</v>
      </c>
      <c r="I8" s="6" t="str">
        <f>IF('sale sprawdz.'!AB8="x"," ","X")</f>
        <v>X</v>
      </c>
      <c r="J8" s="6" t="str">
        <f>IF('sale sprawdz.'!AF8="x"," ","X")</f>
        <v>X</v>
      </c>
      <c r="K8" s="7" t="str">
        <f>IF('sale sprawdz.'!AJ8="x"," ","X")</f>
        <v>X</v>
      </c>
      <c r="L8" s="2" t="str">
        <f>IF('sale sprawdz.'!AN8="x"," ","X")</f>
        <v>X</v>
      </c>
      <c r="M8" s="6" t="str">
        <f>IF('sale sprawdz.'!AR8="x"," ","X")</f>
        <v>X</v>
      </c>
      <c r="N8" s="6" t="str">
        <f>IF('sale sprawdz.'!AV8="x"," ","X")</f>
        <v>X</v>
      </c>
      <c r="O8" s="6" t="str">
        <f>IF('sale sprawdz.'!AZ8="x"," ","X")</f>
        <v>X</v>
      </c>
      <c r="P8" s="7" t="str">
        <f>IF('sale sprawdz.'!BD8="x"," ","X")</f>
        <v>X</v>
      </c>
      <c r="Q8" s="121" t="str">
        <f>IF('sale sprawdz.'!BH8="x"," ","X")</f>
        <v>X</v>
      </c>
      <c r="R8" s="6" t="str">
        <f>IF('sale sprawdz.'!BL8="x"," ","X")</f>
        <v>X</v>
      </c>
      <c r="S8" s="6" t="str">
        <f>IF('sale sprawdz.'!BP8="x"," ","X")</f>
        <v>X</v>
      </c>
      <c r="T8" s="6" t="str">
        <f>IF('sale sprawdz.'!BT8="x"," ","X")</f>
        <v>X</v>
      </c>
      <c r="U8" s="6" t="str">
        <f>IF('sale sprawdz.'!BX8="x"," ","X")</f>
        <v>X</v>
      </c>
      <c r="V8" s="6" t="str">
        <f>IF('sale sprawdz.'!CB8="x"," ","X")</f>
        <v>X</v>
      </c>
      <c r="W8" s="6" t="str">
        <f>IF('sale sprawdz.'!CF8="x"," ","X")</f>
        <v>X</v>
      </c>
      <c r="X8" s="7" t="str">
        <f>IF('sale sprawdz.'!CJ8="x"," ","X")</f>
        <v>X</v>
      </c>
    </row>
    <row r="9" spans="1:24">
      <c r="A9" s="278"/>
      <c r="B9" s="4">
        <v>8</v>
      </c>
      <c r="C9" s="126" t="str">
        <f>IF('sale sprawdz.'!D9="x"," ","X")</f>
        <v>X</v>
      </c>
      <c r="D9" s="2" t="str">
        <f>IF('sale sprawdz.'!H9="x"," ","X")</f>
        <v>X</v>
      </c>
      <c r="E9" s="6" t="str">
        <f>IF('sale sprawdz.'!L9="x"," ","X")</f>
        <v>X</v>
      </c>
      <c r="F9" s="6" t="str">
        <f>IF('sale sprawdz.'!P9="x"," ","X")</f>
        <v>X</v>
      </c>
      <c r="G9" s="7" t="str">
        <f>IF('sale sprawdz.'!T9="x"," ","X")</f>
        <v>X</v>
      </c>
      <c r="H9" s="2" t="str">
        <f>IF('sale sprawdz.'!X9="x"," ","X")</f>
        <v>X</v>
      </c>
      <c r="I9" s="6" t="str">
        <f>IF('sale sprawdz.'!AB9="x"," ","X")</f>
        <v xml:space="preserve"> </v>
      </c>
      <c r="J9" s="6" t="str">
        <f>IF('sale sprawdz.'!AF9="x"," ","X")</f>
        <v xml:space="preserve"> </v>
      </c>
      <c r="K9" s="7" t="str">
        <f>IF('sale sprawdz.'!AJ9="x"," ","X")</f>
        <v>X</v>
      </c>
      <c r="L9" s="2" t="str">
        <f>IF('sale sprawdz.'!AN9="x"," ","X")</f>
        <v>X</v>
      </c>
      <c r="M9" s="6" t="str">
        <f>IF('sale sprawdz.'!AR9="x"," ","X")</f>
        <v>X</v>
      </c>
      <c r="N9" s="6" t="str">
        <f>IF('sale sprawdz.'!AV9="x"," ","X")</f>
        <v>X</v>
      </c>
      <c r="O9" s="6" t="str">
        <f>IF('sale sprawdz.'!AZ9="x"," ","X")</f>
        <v>X</v>
      </c>
      <c r="P9" s="7" t="str">
        <f>IF('sale sprawdz.'!BD9="x"," ","X")</f>
        <v>X</v>
      </c>
      <c r="Q9" s="121" t="str">
        <f>IF('sale sprawdz.'!BH9="x"," ","X")</f>
        <v>X</v>
      </c>
      <c r="R9" s="6" t="str">
        <f>IF('sale sprawdz.'!BL9="x"," ","X")</f>
        <v>X</v>
      </c>
      <c r="S9" s="6" t="str">
        <f>IF('sale sprawdz.'!BP9="x"," ","X")</f>
        <v>X</v>
      </c>
      <c r="T9" s="6" t="str">
        <f>IF('sale sprawdz.'!BT9="x"," ","X")</f>
        <v>X</v>
      </c>
      <c r="U9" s="6" t="str">
        <f>IF('sale sprawdz.'!BX9="x"," ","X")</f>
        <v>X</v>
      </c>
      <c r="V9" s="6" t="str">
        <f>IF('sale sprawdz.'!CB9="x"," ","X")</f>
        <v xml:space="preserve"> </v>
      </c>
      <c r="W9" s="6" t="str">
        <f>IF('sale sprawdz.'!CF9="x"," ","X")</f>
        <v>X</v>
      </c>
      <c r="X9" s="7" t="str">
        <f>IF('sale sprawdz.'!CJ9="x"," ","X")</f>
        <v>X</v>
      </c>
    </row>
    <row r="10" spans="1:24" ht="15.75" thickBot="1">
      <c r="A10" s="278"/>
      <c r="B10" s="4">
        <v>9</v>
      </c>
      <c r="C10" s="126" t="str">
        <f>IF('sale sprawdz.'!D10="x"," ","X")</f>
        <v>X</v>
      </c>
      <c r="D10" s="2" t="str">
        <f>IF('sale sprawdz.'!H10="x"," ","X")</f>
        <v>X</v>
      </c>
      <c r="E10" s="6" t="str">
        <f>IF('sale sprawdz.'!L10="x"," ","X")</f>
        <v>X</v>
      </c>
      <c r="F10" s="6" t="str">
        <f>IF('sale sprawdz.'!P10="x"," ","X")</f>
        <v xml:space="preserve"> </v>
      </c>
      <c r="G10" s="7" t="str">
        <f>IF('sale sprawdz.'!T10="x"," ","X")</f>
        <v xml:space="preserve"> </v>
      </c>
      <c r="H10" s="2" t="str">
        <f>IF('sale sprawdz.'!X10="x"," ","X")</f>
        <v xml:space="preserve"> </v>
      </c>
      <c r="I10" s="6" t="str">
        <f>IF('sale sprawdz.'!AB10="x"," ","X")</f>
        <v xml:space="preserve"> </v>
      </c>
      <c r="J10" s="6" t="str">
        <f>IF('sale sprawdz.'!AF10="x"," ","X")</f>
        <v xml:space="preserve"> </v>
      </c>
      <c r="K10" s="7" t="str">
        <f>IF('sale sprawdz.'!AJ10="x"," ","X")</f>
        <v xml:space="preserve"> </v>
      </c>
      <c r="L10" s="2" t="str">
        <f>IF('sale sprawdz.'!AN10="x"," ","X")</f>
        <v xml:space="preserve"> </v>
      </c>
      <c r="M10" s="6" t="str">
        <f>IF('sale sprawdz.'!AR10="x"," ","X")</f>
        <v>X</v>
      </c>
      <c r="N10" s="6" t="str">
        <f>IF('sale sprawdz.'!AV10="x"," ","X")</f>
        <v>X</v>
      </c>
      <c r="O10" s="6" t="str">
        <f>IF('sale sprawdz.'!AZ10="x"," ","X")</f>
        <v>X</v>
      </c>
      <c r="P10" s="7" t="str">
        <f>IF('sale sprawdz.'!BD10="x"," ","X")</f>
        <v xml:space="preserve"> </v>
      </c>
      <c r="Q10" s="121" t="str">
        <f>IF('sale sprawdz.'!BH10="x"," ","X")</f>
        <v xml:space="preserve"> </v>
      </c>
      <c r="R10" s="6" t="str">
        <f>IF('sale sprawdz.'!BL10="x"," ","X")</f>
        <v>X</v>
      </c>
      <c r="S10" s="6" t="str">
        <f>IF('sale sprawdz.'!BP10="x"," ","X")</f>
        <v>X</v>
      </c>
      <c r="T10" s="6" t="str">
        <f>IF('sale sprawdz.'!BT10="x"," ","X")</f>
        <v xml:space="preserve"> </v>
      </c>
      <c r="U10" s="6" t="str">
        <f>IF('sale sprawdz.'!BX10="x"," ","X")</f>
        <v>X</v>
      </c>
      <c r="V10" s="6" t="str">
        <f>IF('sale sprawdz.'!CB10="x"," ","X")</f>
        <v xml:space="preserve"> </v>
      </c>
      <c r="W10" s="6" t="str">
        <f>IF('sale sprawdz.'!CF10="x"," ","X")</f>
        <v>X</v>
      </c>
      <c r="X10" s="7" t="str">
        <f>IF('sale sprawdz.'!CJ10="x"," ","X")</f>
        <v>X</v>
      </c>
    </row>
    <row r="11" spans="1:24">
      <c r="A11" s="277" t="s">
        <v>106</v>
      </c>
      <c r="B11" s="5">
        <v>1</v>
      </c>
      <c r="C11" s="125" t="str">
        <f>IF('sale sprawdz.'!D11="x"," ","X")</f>
        <v>X</v>
      </c>
      <c r="D11" s="13" t="str">
        <f>IF('sale sprawdz.'!H11="x"," ","X")</f>
        <v>X</v>
      </c>
      <c r="E11" s="11" t="str">
        <f>IF('sale sprawdz.'!L11="x"," ","X")</f>
        <v xml:space="preserve"> </v>
      </c>
      <c r="F11" s="11" t="str">
        <f>IF('sale sprawdz.'!P11="x"," ","X")</f>
        <v>X</v>
      </c>
      <c r="G11" s="12" t="str">
        <f>IF('sale sprawdz.'!T11="x"," ","X")</f>
        <v>X</v>
      </c>
      <c r="H11" s="13" t="str">
        <f>IF('sale sprawdz.'!X11="x"," ","X")</f>
        <v>X</v>
      </c>
      <c r="I11" s="11" t="str">
        <f>IF('sale sprawdz.'!AB11="x"," ","X")</f>
        <v>X</v>
      </c>
      <c r="J11" s="11" t="str">
        <f>IF('sale sprawdz.'!AF11="x"," ","X")</f>
        <v>X</v>
      </c>
      <c r="K11" s="12" t="str">
        <f>IF('sale sprawdz.'!AJ11="x"," ","X")</f>
        <v>X</v>
      </c>
      <c r="L11" s="13" t="str">
        <f>IF('sale sprawdz.'!AN11="x"," ","X")</f>
        <v>X</v>
      </c>
      <c r="M11" s="11" t="str">
        <f>IF('sale sprawdz.'!AR11="x"," ","X")</f>
        <v>X</v>
      </c>
      <c r="N11" s="11" t="str">
        <f>IF('sale sprawdz.'!AV11="x"," ","X")</f>
        <v>X</v>
      </c>
      <c r="O11" s="11" t="str">
        <f>IF('sale sprawdz.'!AZ11="x"," ","X")</f>
        <v>X</v>
      </c>
      <c r="P11" s="12" t="str">
        <f>IF('sale sprawdz.'!BD11="x"," ","X")</f>
        <v>X</v>
      </c>
      <c r="Q11" s="120" t="str">
        <f>IF('sale sprawdz.'!BH11="x"," ","X")</f>
        <v>X</v>
      </c>
      <c r="R11" s="11" t="str">
        <f>IF('sale sprawdz.'!BL11="x"," ","X")</f>
        <v>X</v>
      </c>
      <c r="S11" s="11" t="str">
        <f>IF('sale sprawdz.'!BP11="x"," ","X")</f>
        <v>X</v>
      </c>
      <c r="T11" s="11" t="str">
        <f>IF('sale sprawdz.'!BT11="x"," ","X")</f>
        <v xml:space="preserve"> </v>
      </c>
      <c r="U11" s="11" t="str">
        <f>IF('sale sprawdz.'!BX11="x"," ","X")</f>
        <v>X</v>
      </c>
      <c r="V11" s="11" t="str">
        <f>IF('sale sprawdz.'!CB11="x"," ","X")</f>
        <v>X</v>
      </c>
      <c r="W11" s="11" t="str">
        <f>IF('sale sprawdz.'!CF11="x"," ","X")</f>
        <v>X</v>
      </c>
      <c r="X11" s="12" t="str">
        <f>IF('sale sprawdz.'!CJ11="x"," ","X")</f>
        <v>X</v>
      </c>
    </row>
    <row r="12" spans="1:24">
      <c r="A12" s="278"/>
      <c r="B12" s="4">
        <v>2</v>
      </c>
      <c r="C12" s="126" t="str">
        <f>IF('sale sprawdz.'!D12="x"," ","X")</f>
        <v>X</v>
      </c>
      <c r="D12" s="2" t="str">
        <f>IF('sale sprawdz.'!H12="x"," ","X")</f>
        <v>X</v>
      </c>
      <c r="E12" s="6" t="str">
        <f>IF('sale sprawdz.'!L12="x"," ","X")</f>
        <v>X</v>
      </c>
      <c r="F12" s="6" t="str">
        <f>IF('sale sprawdz.'!P12="x"," ","X")</f>
        <v>X</v>
      </c>
      <c r="G12" s="7" t="str">
        <f>IF('sale sprawdz.'!T12="x"," ","X")</f>
        <v>X</v>
      </c>
      <c r="H12" s="2" t="str">
        <f>IF('sale sprawdz.'!X12="x"," ","X")</f>
        <v>X</v>
      </c>
      <c r="I12" s="6" t="str">
        <f>IF('sale sprawdz.'!AB12="x"," ","X")</f>
        <v>X</v>
      </c>
      <c r="J12" s="6" t="str">
        <f>IF('sale sprawdz.'!AF12="x"," ","X")</f>
        <v>X</v>
      </c>
      <c r="K12" s="7" t="str">
        <f>IF('sale sprawdz.'!AJ12="x"," ","X")</f>
        <v>X</v>
      </c>
      <c r="L12" s="2" t="str">
        <f>IF('sale sprawdz.'!AN12="x"," ","X")</f>
        <v>X</v>
      </c>
      <c r="M12" s="6" t="str">
        <f>IF('sale sprawdz.'!AR12="x"," ","X")</f>
        <v>X</v>
      </c>
      <c r="N12" s="6" t="str">
        <f>IF('sale sprawdz.'!AV12="x"," ","X")</f>
        <v>X</v>
      </c>
      <c r="O12" s="6" t="str">
        <f>IF('sale sprawdz.'!AZ12="x"," ","X")</f>
        <v>X</v>
      </c>
      <c r="P12" s="7" t="str">
        <f>IF('sale sprawdz.'!BD12="x"," ","X")</f>
        <v>X</v>
      </c>
      <c r="Q12" s="121" t="str">
        <f>IF('sale sprawdz.'!BH12="x"," ","X")</f>
        <v>X</v>
      </c>
      <c r="R12" s="6" t="str">
        <f>IF('sale sprawdz.'!BL12="x"," ","X")</f>
        <v>X</v>
      </c>
      <c r="S12" s="6" t="str">
        <f>IF('sale sprawdz.'!BP12="x"," ","X")</f>
        <v>X</v>
      </c>
      <c r="T12" s="6" t="str">
        <f>IF('sale sprawdz.'!BT12="x"," ","X")</f>
        <v xml:space="preserve"> </v>
      </c>
      <c r="U12" s="6" t="str">
        <f>IF('sale sprawdz.'!BX12="x"," ","X")</f>
        <v>X</v>
      </c>
      <c r="V12" s="6" t="str">
        <f>IF('sale sprawdz.'!CB12="x"," ","X")</f>
        <v>X</v>
      </c>
      <c r="W12" s="6" t="str">
        <f>IF('sale sprawdz.'!CF12="x"," ","X")</f>
        <v>X</v>
      </c>
      <c r="X12" s="7" t="str">
        <f>IF('sale sprawdz.'!CJ12="x"," ","X")</f>
        <v>X</v>
      </c>
    </row>
    <row r="13" spans="1:24">
      <c r="A13" s="278"/>
      <c r="B13" s="4">
        <v>3</v>
      </c>
      <c r="C13" s="126" t="str">
        <f>IF('sale sprawdz.'!D13="x"," ","X")</f>
        <v>X</v>
      </c>
      <c r="D13" s="2" t="str">
        <f>IF('sale sprawdz.'!H13="x"," ","X")</f>
        <v>X</v>
      </c>
      <c r="E13" s="6" t="str">
        <f>IF('sale sprawdz.'!L13="x"," ","X")</f>
        <v>X</v>
      </c>
      <c r="F13" s="6" t="str">
        <f>IF('sale sprawdz.'!P13="x"," ","X")</f>
        <v>X</v>
      </c>
      <c r="G13" s="7" t="str">
        <f>IF('sale sprawdz.'!T13="x"," ","X")</f>
        <v>X</v>
      </c>
      <c r="H13" s="2" t="str">
        <f>IF('sale sprawdz.'!X13="x"," ","X")</f>
        <v>X</v>
      </c>
      <c r="I13" s="6" t="str">
        <f>IF('sale sprawdz.'!AB13="x"," ","X")</f>
        <v>X</v>
      </c>
      <c r="J13" s="6" t="str">
        <f>IF('sale sprawdz.'!AF13="x"," ","X")</f>
        <v>X</v>
      </c>
      <c r="K13" s="7" t="str">
        <f>IF('sale sprawdz.'!AJ13="x"," ","X")</f>
        <v>X</v>
      </c>
      <c r="L13" s="2" t="str">
        <f>IF('sale sprawdz.'!AN13="x"," ","X")</f>
        <v>X</v>
      </c>
      <c r="M13" s="6" t="str">
        <f>IF('sale sprawdz.'!AR13="x"," ","X")</f>
        <v>X</v>
      </c>
      <c r="N13" s="6" t="str">
        <f>IF('sale sprawdz.'!AV13="x"," ","X")</f>
        <v>X</v>
      </c>
      <c r="O13" s="6" t="str">
        <f>IF('sale sprawdz.'!AZ13="x"," ","X")</f>
        <v>X</v>
      </c>
      <c r="P13" s="7" t="str">
        <f>IF('sale sprawdz.'!BD13="x"," ","X")</f>
        <v>X</v>
      </c>
      <c r="Q13" s="121" t="str">
        <f>IF('sale sprawdz.'!BH13="x"," ","X")</f>
        <v>X</v>
      </c>
      <c r="R13" s="6" t="str">
        <f>IF('sale sprawdz.'!BL13="x"," ","X")</f>
        <v>X</v>
      </c>
      <c r="S13" s="6" t="str">
        <f>IF('sale sprawdz.'!BP13="x"," ","X")</f>
        <v>X</v>
      </c>
      <c r="T13" s="6" t="str">
        <f>IF('sale sprawdz.'!BT13="x"," ","X")</f>
        <v>X</v>
      </c>
      <c r="U13" s="6" t="str">
        <f>IF('sale sprawdz.'!BX13="x"," ","X")</f>
        <v>X</v>
      </c>
      <c r="V13" s="6" t="str">
        <f>IF('sale sprawdz.'!CB13="x"," ","X")</f>
        <v>X</v>
      </c>
      <c r="W13" s="6" t="str">
        <f>IF('sale sprawdz.'!CF13="x"," ","X")</f>
        <v>X</v>
      </c>
      <c r="X13" s="7" t="str">
        <f>IF('sale sprawdz.'!CJ13="x"," ","X")</f>
        <v>X</v>
      </c>
    </row>
    <row r="14" spans="1:24">
      <c r="A14" s="278"/>
      <c r="B14" s="4">
        <v>4</v>
      </c>
      <c r="C14" s="126" t="str">
        <f>IF('sale sprawdz.'!D14="x"," ","X")</f>
        <v>X</v>
      </c>
      <c r="D14" s="2" t="str">
        <f>IF('sale sprawdz.'!H14="x"," ","X")</f>
        <v>X</v>
      </c>
      <c r="E14" s="6" t="str">
        <f>IF('sale sprawdz.'!L14="x"," ","X")</f>
        <v>X</v>
      </c>
      <c r="F14" s="6" t="str">
        <f>IF('sale sprawdz.'!P14="x"," ","X")</f>
        <v>X</v>
      </c>
      <c r="G14" s="7" t="str">
        <f>IF('sale sprawdz.'!T14="x"," ","X")</f>
        <v>X</v>
      </c>
      <c r="H14" s="2" t="str">
        <f>IF('sale sprawdz.'!X14="x"," ","X")</f>
        <v>X</v>
      </c>
      <c r="I14" s="6" t="str">
        <f>IF('sale sprawdz.'!AB14="x"," ","X")</f>
        <v>X</v>
      </c>
      <c r="J14" s="6" t="str">
        <f>IF('sale sprawdz.'!AF14="x"," ","X")</f>
        <v>X</v>
      </c>
      <c r="K14" s="7" t="str">
        <f>IF('sale sprawdz.'!AJ14="x"," ","X")</f>
        <v>X</v>
      </c>
      <c r="L14" s="2" t="str">
        <f>IF('sale sprawdz.'!AN14="x"," ","X")</f>
        <v>X</v>
      </c>
      <c r="M14" s="6" t="str">
        <f>IF('sale sprawdz.'!AR14="x"," ","X")</f>
        <v>X</v>
      </c>
      <c r="N14" s="6" t="str">
        <f>IF('sale sprawdz.'!AV14="x"," ","X")</f>
        <v>X</v>
      </c>
      <c r="O14" s="6" t="str">
        <f>IF('sale sprawdz.'!AZ14="x"," ","X")</f>
        <v>X</v>
      </c>
      <c r="P14" s="7" t="str">
        <f>IF('sale sprawdz.'!BD14="x"," ","X")</f>
        <v>X</v>
      </c>
      <c r="Q14" s="121" t="str">
        <f>IF('sale sprawdz.'!BH14="x"," ","X")</f>
        <v>X</v>
      </c>
      <c r="R14" s="6" t="str">
        <f>IF('sale sprawdz.'!BL14="x"," ","X")</f>
        <v>X</v>
      </c>
      <c r="S14" s="6" t="str">
        <f>IF('sale sprawdz.'!BP14="x"," ","X")</f>
        <v>X</v>
      </c>
      <c r="T14" s="6" t="str">
        <f>IF('sale sprawdz.'!BT14="x"," ","X")</f>
        <v>X</v>
      </c>
      <c r="U14" s="6" t="str">
        <f>IF('sale sprawdz.'!BX14="x"," ","X")</f>
        <v>X</v>
      </c>
      <c r="V14" s="6" t="str">
        <f>IF('sale sprawdz.'!CB14="x"," ","X")</f>
        <v>X</v>
      </c>
      <c r="W14" s="6" t="str">
        <f>IF('sale sprawdz.'!CF14="x"," ","X")</f>
        <v>X</v>
      </c>
      <c r="X14" s="7" t="str">
        <f>IF('sale sprawdz.'!CJ14="x"," ","X")</f>
        <v>X</v>
      </c>
    </row>
    <row r="15" spans="1:24">
      <c r="A15" s="278"/>
      <c r="B15" s="4">
        <v>5</v>
      </c>
      <c r="C15" s="126" t="str">
        <f>IF('sale sprawdz.'!D15="x"," ","X")</f>
        <v>X</v>
      </c>
      <c r="D15" s="2" t="str">
        <f>IF('sale sprawdz.'!H15="x"," ","X")</f>
        <v>X</v>
      </c>
      <c r="E15" s="6" t="str">
        <f>IF('sale sprawdz.'!L15="x"," ","X")</f>
        <v>X</v>
      </c>
      <c r="F15" s="6" t="str">
        <f>IF('sale sprawdz.'!P15="x"," ","X")</f>
        <v>X</v>
      </c>
      <c r="G15" s="7" t="str">
        <f>IF('sale sprawdz.'!T15="x"," ","X")</f>
        <v>X</v>
      </c>
      <c r="H15" s="2" t="str">
        <f>IF('sale sprawdz.'!X15="x"," ","X")</f>
        <v>X</v>
      </c>
      <c r="I15" s="6" t="str">
        <f>IF('sale sprawdz.'!AB15="x"," ","X")</f>
        <v>X</v>
      </c>
      <c r="J15" s="6" t="str">
        <f>IF('sale sprawdz.'!AF15="x"," ","X")</f>
        <v>X</v>
      </c>
      <c r="K15" s="7" t="str">
        <f>IF('sale sprawdz.'!AJ15="x"," ","X")</f>
        <v>X</v>
      </c>
      <c r="L15" s="2" t="str">
        <f>IF('sale sprawdz.'!AN15="x"," ","X")</f>
        <v>X</v>
      </c>
      <c r="M15" s="6" t="str">
        <f>IF('sale sprawdz.'!AR15="x"," ","X")</f>
        <v>X</v>
      </c>
      <c r="N15" s="6" t="str">
        <f>IF('sale sprawdz.'!AV15="x"," ","X")</f>
        <v>X</v>
      </c>
      <c r="O15" s="6" t="str">
        <f>IF('sale sprawdz.'!AZ15="x"," ","X")</f>
        <v>X</v>
      </c>
      <c r="P15" s="7" t="str">
        <f>IF('sale sprawdz.'!BD15="x"," ","X")</f>
        <v>X</v>
      </c>
      <c r="Q15" s="121" t="str">
        <f>IF('sale sprawdz.'!BH15="x"," ","X")</f>
        <v>X</v>
      </c>
      <c r="R15" s="6" t="str">
        <f>IF('sale sprawdz.'!BL15="x"," ","X")</f>
        <v>X</v>
      </c>
      <c r="S15" s="6" t="str">
        <f>IF('sale sprawdz.'!BP15="x"," ","X")</f>
        <v>X</v>
      </c>
      <c r="T15" s="6" t="str">
        <f>IF('sale sprawdz.'!BT15="x"," ","X")</f>
        <v>X</v>
      </c>
      <c r="U15" s="6" t="str">
        <f>IF('sale sprawdz.'!BX15="x"," ","X")</f>
        <v>X</v>
      </c>
      <c r="V15" s="6" t="str">
        <f>IF('sale sprawdz.'!CB15="x"," ","X")</f>
        <v>X</v>
      </c>
      <c r="W15" s="6" t="str">
        <f>IF('sale sprawdz.'!CF15="x"," ","X")</f>
        <v>X</v>
      </c>
      <c r="X15" s="7" t="str">
        <f>IF('sale sprawdz.'!CJ15="x"," ","X")</f>
        <v>X</v>
      </c>
    </row>
    <row r="16" spans="1:24">
      <c r="A16" s="278"/>
      <c r="B16" s="4">
        <v>6</v>
      </c>
      <c r="C16" s="126" t="str">
        <f>IF('sale sprawdz.'!D16="x"," ","X")</f>
        <v>X</v>
      </c>
      <c r="D16" s="2" t="str">
        <f>IF('sale sprawdz.'!H16="x"," ","X")</f>
        <v>X</v>
      </c>
      <c r="E16" s="6" t="str">
        <f>IF('sale sprawdz.'!L16="x"," ","X")</f>
        <v>X</v>
      </c>
      <c r="F16" s="6" t="str">
        <f>IF('sale sprawdz.'!P16="x"," ","X")</f>
        <v>X</v>
      </c>
      <c r="G16" s="7" t="str">
        <f>IF('sale sprawdz.'!T16="x"," ","X")</f>
        <v>X</v>
      </c>
      <c r="H16" s="2" t="str">
        <f>IF('sale sprawdz.'!X16="x"," ","X")</f>
        <v>X</v>
      </c>
      <c r="I16" s="6" t="str">
        <f>IF('sale sprawdz.'!AB16="x"," ","X")</f>
        <v>X</v>
      </c>
      <c r="J16" s="6" t="str">
        <f>IF('sale sprawdz.'!AF16="x"," ","X")</f>
        <v>X</v>
      </c>
      <c r="K16" s="7" t="str">
        <f>IF('sale sprawdz.'!AJ16="x"," ","X")</f>
        <v>X</v>
      </c>
      <c r="L16" s="2" t="str">
        <f>IF('sale sprawdz.'!AN16="x"," ","X")</f>
        <v>X</v>
      </c>
      <c r="M16" s="6" t="str">
        <f>IF('sale sprawdz.'!AR16="x"," ","X")</f>
        <v>X</v>
      </c>
      <c r="N16" s="6" t="str">
        <f>IF('sale sprawdz.'!AV16="x"," ","X")</f>
        <v>X</v>
      </c>
      <c r="O16" s="6" t="str">
        <f>IF('sale sprawdz.'!AZ16="x"," ","X")</f>
        <v>X</v>
      </c>
      <c r="P16" s="7" t="str">
        <f>IF('sale sprawdz.'!BD16="x"," ","X")</f>
        <v>X</v>
      </c>
      <c r="Q16" s="121" t="str">
        <f>IF('sale sprawdz.'!BH16="x"," ","X")</f>
        <v>X</v>
      </c>
      <c r="R16" s="6" t="str">
        <f>IF('sale sprawdz.'!BL16="x"," ","X")</f>
        <v>X</v>
      </c>
      <c r="S16" s="6" t="str">
        <f>IF('sale sprawdz.'!BP16="x"," ","X")</f>
        <v>X</v>
      </c>
      <c r="T16" s="6" t="str">
        <f>IF('sale sprawdz.'!BT16="x"," ","X")</f>
        <v>X</v>
      </c>
      <c r="U16" s="6" t="str">
        <f>IF('sale sprawdz.'!BX16="x"," ","X")</f>
        <v>X</v>
      </c>
      <c r="V16" s="6" t="str">
        <f>IF('sale sprawdz.'!CB16="x"," ","X")</f>
        <v>X</v>
      </c>
      <c r="W16" s="6" t="str">
        <f>IF('sale sprawdz.'!CF16="x"," ","X")</f>
        <v>X</v>
      </c>
      <c r="X16" s="7" t="str">
        <f>IF('sale sprawdz.'!CJ16="x"," ","X")</f>
        <v>X</v>
      </c>
    </row>
    <row r="17" spans="1:24">
      <c r="A17" s="278"/>
      <c r="B17" s="4">
        <v>7</v>
      </c>
      <c r="C17" s="126" t="str">
        <f>IF('sale sprawdz.'!D17="x"," ","X")</f>
        <v>X</v>
      </c>
      <c r="D17" s="2" t="str">
        <f>IF('sale sprawdz.'!H17="x"," ","X")</f>
        <v>X</v>
      </c>
      <c r="E17" s="6" t="str">
        <f>IF('sale sprawdz.'!L17="x"," ","X")</f>
        <v>X</v>
      </c>
      <c r="F17" s="6" t="str">
        <f>IF('sale sprawdz.'!P17="x"," ","X")</f>
        <v>X</v>
      </c>
      <c r="G17" s="7" t="str">
        <f>IF('sale sprawdz.'!T17="x"," ","X")</f>
        <v>X</v>
      </c>
      <c r="H17" s="2" t="str">
        <f>IF('sale sprawdz.'!X17="x"," ","X")</f>
        <v>X</v>
      </c>
      <c r="I17" s="6" t="str">
        <f>IF('sale sprawdz.'!AB17="x"," ","X")</f>
        <v>X</v>
      </c>
      <c r="J17" s="6" t="str">
        <f>IF('sale sprawdz.'!AF17="x"," ","X")</f>
        <v>X</v>
      </c>
      <c r="K17" s="7" t="str">
        <f>IF('sale sprawdz.'!AJ17="x"," ","X")</f>
        <v>X</v>
      </c>
      <c r="L17" s="2" t="str">
        <f>IF('sale sprawdz.'!AN17="x"," ","X")</f>
        <v>X</v>
      </c>
      <c r="M17" s="6" t="str">
        <f>IF('sale sprawdz.'!AR17="x"," ","X")</f>
        <v>X</v>
      </c>
      <c r="N17" s="6" t="str">
        <f>IF('sale sprawdz.'!AV17="x"," ","X")</f>
        <v>X</v>
      </c>
      <c r="O17" s="6" t="str">
        <f>IF('sale sprawdz.'!AZ17="x"," ","X")</f>
        <v>X</v>
      </c>
      <c r="P17" s="7" t="str">
        <f>IF('sale sprawdz.'!BD17="x"," ","X")</f>
        <v>X</v>
      </c>
      <c r="Q17" s="121" t="str">
        <f>IF('sale sprawdz.'!BH17="x"," ","X")</f>
        <v>X</v>
      </c>
      <c r="R17" s="6" t="str">
        <f>IF('sale sprawdz.'!BL17="x"," ","X")</f>
        <v>X</v>
      </c>
      <c r="S17" s="6" t="str">
        <f>IF('sale sprawdz.'!BP17="x"," ","X")</f>
        <v>X</v>
      </c>
      <c r="T17" s="6" t="str">
        <f>IF('sale sprawdz.'!BT17="x"," ","X")</f>
        <v>X</v>
      </c>
      <c r="U17" s="6" t="str">
        <f>IF('sale sprawdz.'!BX17="x"," ","X")</f>
        <v>X</v>
      </c>
      <c r="V17" s="6" t="str">
        <f>IF('sale sprawdz.'!CB17="x"," ","X")</f>
        <v>X</v>
      </c>
      <c r="W17" s="6" t="str">
        <f>IF('sale sprawdz.'!CF17="x"," ","X")</f>
        <v>X</v>
      </c>
      <c r="X17" s="7" t="str">
        <f>IF('sale sprawdz.'!CJ17="x"," ","X")</f>
        <v>X</v>
      </c>
    </row>
    <row r="18" spans="1:24">
      <c r="A18" s="278"/>
      <c r="B18" s="4">
        <v>8</v>
      </c>
      <c r="C18" s="126" t="str">
        <f>IF('sale sprawdz.'!D18="x"," ","X")</f>
        <v>X</v>
      </c>
      <c r="D18" s="2" t="str">
        <f>IF('sale sprawdz.'!H18="x"," ","X")</f>
        <v>X</v>
      </c>
      <c r="E18" s="6" t="str">
        <f>IF('sale sprawdz.'!L18="x"," ","X")</f>
        <v>X</v>
      </c>
      <c r="F18" s="6" t="str">
        <f>IF('sale sprawdz.'!P18="x"," ","X")</f>
        <v xml:space="preserve"> </v>
      </c>
      <c r="G18" s="7" t="str">
        <f>IF('sale sprawdz.'!T18="x"," ","X")</f>
        <v>X</v>
      </c>
      <c r="H18" s="2" t="str">
        <f>IF('sale sprawdz.'!X18="x"," ","X")</f>
        <v>X</v>
      </c>
      <c r="I18" s="6" t="str">
        <f>IF('sale sprawdz.'!AB18="x"," ","X")</f>
        <v>X</v>
      </c>
      <c r="J18" s="6" t="str">
        <f>IF('sale sprawdz.'!AF18="x"," ","X")</f>
        <v>X</v>
      </c>
      <c r="K18" s="7" t="str">
        <f>IF('sale sprawdz.'!AJ18="x"," ","X")</f>
        <v>X</v>
      </c>
      <c r="L18" s="2" t="str">
        <f>IF('sale sprawdz.'!AN18="x"," ","X")</f>
        <v>X</v>
      </c>
      <c r="M18" s="6" t="str">
        <f>IF('sale sprawdz.'!AR18="x"," ","X")</f>
        <v>X</v>
      </c>
      <c r="N18" s="6" t="str">
        <f>IF('sale sprawdz.'!AV18="x"," ","X")</f>
        <v>X</v>
      </c>
      <c r="O18" s="6" t="str">
        <f>IF('sale sprawdz.'!AZ18="x"," ","X")</f>
        <v>X</v>
      </c>
      <c r="P18" s="7" t="str">
        <f>IF('sale sprawdz.'!BD18="x"," ","X")</f>
        <v>X</v>
      </c>
      <c r="Q18" s="121" t="str">
        <f>IF('sale sprawdz.'!BH18="x"," ","X")</f>
        <v>X</v>
      </c>
      <c r="R18" s="6" t="str">
        <f>IF('sale sprawdz.'!BL18="x"," ","X")</f>
        <v>X</v>
      </c>
      <c r="S18" s="6" t="str">
        <f>IF('sale sprawdz.'!BP18="x"," ","X")</f>
        <v>X</v>
      </c>
      <c r="T18" s="6" t="str">
        <f>IF('sale sprawdz.'!BT18="x"," ","X")</f>
        <v>X</v>
      </c>
      <c r="U18" s="6" t="str">
        <f>IF('sale sprawdz.'!BX18="x"," ","X")</f>
        <v>X</v>
      </c>
      <c r="V18" s="6" t="str">
        <f>IF('sale sprawdz.'!CB18="x"," ","X")</f>
        <v xml:space="preserve"> </v>
      </c>
      <c r="W18" s="6" t="str">
        <f>IF('sale sprawdz.'!CF18="x"," ","X")</f>
        <v>X</v>
      </c>
      <c r="X18" s="7" t="str">
        <f>IF('sale sprawdz.'!CJ18="x"," ","X")</f>
        <v>X</v>
      </c>
    </row>
    <row r="19" spans="1:24" ht="15.75" thickBot="1">
      <c r="A19" s="278"/>
      <c r="B19" s="4">
        <v>9</v>
      </c>
      <c r="C19" s="126" t="str">
        <f>IF('sale sprawdz.'!D19="x"," ","X")</f>
        <v xml:space="preserve"> </v>
      </c>
      <c r="D19" s="2" t="str">
        <f>IF('sale sprawdz.'!H19="x"," ","X")</f>
        <v xml:space="preserve"> </v>
      </c>
      <c r="E19" s="6" t="str">
        <f>IF('sale sprawdz.'!L19="x"," ","X")</f>
        <v>X</v>
      </c>
      <c r="F19" s="6" t="str">
        <f>IF('sale sprawdz.'!P19="x"," ","X")</f>
        <v xml:space="preserve"> </v>
      </c>
      <c r="G19" s="7" t="str">
        <f>IF('sale sprawdz.'!T19="x"," ","X")</f>
        <v xml:space="preserve"> </v>
      </c>
      <c r="H19" s="2" t="str">
        <f>IF('sale sprawdz.'!X19="x"," ","X")</f>
        <v>X</v>
      </c>
      <c r="I19" s="6" t="str">
        <f>IF('sale sprawdz.'!AB19="x"," ","X")</f>
        <v>X</v>
      </c>
      <c r="J19" s="6" t="str">
        <f>IF('sale sprawdz.'!AF19="x"," ","X")</f>
        <v xml:space="preserve"> </v>
      </c>
      <c r="K19" s="7" t="str">
        <f>IF('sale sprawdz.'!AJ19="x"," ","X")</f>
        <v>X</v>
      </c>
      <c r="L19" s="2" t="str">
        <f>IF('sale sprawdz.'!AN19="x"," ","X")</f>
        <v>X</v>
      </c>
      <c r="M19" s="6" t="str">
        <f>IF('sale sprawdz.'!AR19="x"," ","X")</f>
        <v xml:space="preserve"> </v>
      </c>
      <c r="N19" s="6" t="str">
        <f>IF('sale sprawdz.'!AV19="x"," ","X")</f>
        <v xml:space="preserve"> </v>
      </c>
      <c r="O19" s="6" t="str">
        <f>IF('sale sprawdz.'!AZ19="x"," ","X")</f>
        <v>X</v>
      </c>
      <c r="P19" s="7" t="str">
        <f>IF('sale sprawdz.'!BD19="x"," ","X")</f>
        <v xml:space="preserve"> </v>
      </c>
      <c r="Q19" s="121" t="str">
        <f>IF('sale sprawdz.'!BH19="x"," ","X")</f>
        <v>X</v>
      </c>
      <c r="R19" s="6" t="str">
        <f>IF('sale sprawdz.'!BL19="x"," ","X")</f>
        <v>X</v>
      </c>
      <c r="S19" s="6" t="str">
        <f>IF('sale sprawdz.'!BP19="x"," ","X")</f>
        <v xml:space="preserve"> </v>
      </c>
      <c r="T19" s="6" t="str">
        <f>IF('sale sprawdz.'!BT19="x"," ","X")</f>
        <v>X</v>
      </c>
      <c r="U19" s="6" t="str">
        <f>IF('sale sprawdz.'!BX19="x"," ","X")</f>
        <v>X</v>
      </c>
      <c r="V19" s="6" t="str">
        <f>IF('sale sprawdz.'!CB19="x"," ","X")</f>
        <v xml:space="preserve"> </v>
      </c>
      <c r="W19" s="6" t="str">
        <f>IF('sale sprawdz.'!CF19="x"," ","X")</f>
        <v xml:space="preserve"> </v>
      </c>
      <c r="X19" s="7" t="str">
        <f>IF('sale sprawdz.'!CJ19="x"," ","X")</f>
        <v>X</v>
      </c>
    </row>
    <row r="20" spans="1:24">
      <c r="A20" s="277" t="s">
        <v>131</v>
      </c>
      <c r="B20" s="5">
        <v>1</v>
      </c>
      <c r="C20" s="125" t="str">
        <f>IF('sale sprawdz.'!D20="x"," ","X")</f>
        <v xml:space="preserve"> </v>
      </c>
      <c r="D20" s="13" t="str">
        <f>IF('sale sprawdz.'!H20="x"," ","X")</f>
        <v>X</v>
      </c>
      <c r="E20" s="11" t="str">
        <f>IF('sale sprawdz.'!L20="x"," ","X")</f>
        <v xml:space="preserve"> </v>
      </c>
      <c r="F20" s="11" t="str">
        <f>IF('sale sprawdz.'!P20="x"," ","X")</f>
        <v>X</v>
      </c>
      <c r="G20" s="12" t="str">
        <f>IF('sale sprawdz.'!T20="x"," ","X")</f>
        <v xml:space="preserve"> </v>
      </c>
      <c r="H20" s="13" t="str">
        <f>IF('sale sprawdz.'!X20="x"," ","X")</f>
        <v>X</v>
      </c>
      <c r="I20" s="11" t="str">
        <f>IF('sale sprawdz.'!AB20="x"," ","X")</f>
        <v xml:space="preserve"> </v>
      </c>
      <c r="J20" s="11" t="str">
        <f>IF('sale sprawdz.'!AF20="x"," ","X")</f>
        <v>X</v>
      </c>
      <c r="K20" s="12" t="str">
        <f>IF('sale sprawdz.'!AJ20="x"," ","X")</f>
        <v>X</v>
      </c>
      <c r="L20" s="13" t="str">
        <f>IF('sale sprawdz.'!AN20="x"," ","X")</f>
        <v xml:space="preserve"> </v>
      </c>
      <c r="M20" s="11" t="str">
        <f>IF('sale sprawdz.'!AR20="x"," ","X")</f>
        <v>X</v>
      </c>
      <c r="N20" s="11" t="str">
        <f>IF('sale sprawdz.'!AV20="x"," ","X")</f>
        <v>X</v>
      </c>
      <c r="O20" s="11" t="str">
        <f>IF('sale sprawdz.'!AZ20="x"," ","X")</f>
        <v>X</v>
      </c>
      <c r="P20" s="12" t="str">
        <f>IF('sale sprawdz.'!BD20="x"," ","X")</f>
        <v>X</v>
      </c>
      <c r="Q20" s="120" t="str">
        <f>IF('sale sprawdz.'!BH20="x"," ","X")</f>
        <v xml:space="preserve"> </v>
      </c>
      <c r="R20" s="11" t="str">
        <f>IF('sale sprawdz.'!BL20="x"," ","X")</f>
        <v>X</v>
      </c>
      <c r="S20" s="11" t="str">
        <f>IF('sale sprawdz.'!BP20="x"," ","X")</f>
        <v>X</v>
      </c>
      <c r="T20" s="11" t="str">
        <f>IF('sale sprawdz.'!BT20="x"," ","X")</f>
        <v>X</v>
      </c>
      <c r="U20" s="11" t="str">
        <f>IF('sale sprawdz.'!BX20="x"," ","X")</f>
        <v>X</v>
      </c>
      <c r="V20" s="11" t="str">
        <f>IF('sale sprawdz.'!CB20="x"," ","X")</f>
        <v>X</v>
      </c>
      <c r="W20" s="11" t="str">
        <f>IF('sale sprawdz.'!CF20="x"," ","X")</f>
        <v>X</v>
      </c>
      <c r="X20" s="12" t="str">
        <f>IF('sale sprawdz.'!CJ20="x"," ","X")</f>
        <v xml:space="preserve"> </v>
      </c>
    </row>
    <row r="21" spans="1:24">
      <c r="A21" s="278"/>
      <c r="B21" s="4">
        <v>2</v>
      </c>
      <c r="C21" s="126" t="str">
        <f>IF('sale sprawdz.'!D21="x"," ","X")</f>
        <v>X</v>
      </c>
      <c r="D21" s="2" t="str">
        <f>IF('sale sprawdz.'!H21="x"," ","X")</f>
        <v>X</v>
      </c>
      <c r="E21" s="6" t="str">
        <f>IF('sale sprawdz.'!L21="x"," ","X")</f>
        <v xml:space="preserve"> </v>
      </c>
      <c r="F21" s="6" t="str">
        <f>IF('sale sprawdz.'!P21="x"," ","X")</f>
        <v>X</v>
      </c>
      <c r="G21" s="7" t="str">
        <f>IF('sale sprawdz.'!T21="x"," ","X")</f>
        <v>X</v>
      </c>
      <c r="H21" s="2" t="str">
        <f>IF('sale sprawdz.'!X21="x"," ","X")</f>
        <v>X</v>
      </c>
      <c r="I21" s="6" t="str">
        <f>IF('sale sprawdz.'!AB21="x"," ","X")</f>
        <v>X</v>
      </c>
      <c r="J21" s="6" t="str">
        <f>IF('sale sprawdz.'!AF21="x"," ","X")</f>
        <v>X</v>
      </c>
      <c r="K21" s="7" t="str">
        <f>IF('sale sprawdz.'!AJ21="x"," ","X")</f>
        <v>X</v>
      </c>
      <c r="L21" s="2" t="str">
        <f>IF('sale sprawdz.'!AN21="x"," ","X")</f>
        <v>X</v>
      </c>
      <c r="M21" s="6" t="str">
        <f>IF('sale sprawdz.'!AR21="x"," ","X")</f>
        <v>X</v>
      </c>
      <c r="N21" s="6" t="str">
        <f>IF('sale sprawdz.'!AV21="x"," ","X")</f>
        <v>X</v>
      </c>
      <c r="O21" s="6" t="str">
        <f>IF('sale sprawdz.'!AZ21="x"," ","X")</f>
        <v>X</v>
      </c>
      <c r="P21" s="7" t="str">
        <f>IF('sale sprawdz.'!BD21="x"," ","X")</f>
        <v>X</v>
      </c>
      <c r="Q21" s="121" t="str">
        <f>IF('sale sprawdz.'!BH21="x"," ","X")</f>
        <v>X</v>
      </c>
      <c r="R21" s="6" t="str">
        <f>IF('sale sprawdz.'!BL21="x"," ","X")</f>
        <v>X</v>
      </c>
      <c r="S21" s="6" t="str">
        <f>IF('sale sprawdz.'!BP21="x"," ","X")</f>
        <v>X</v>
      </c>
      <c r="T21" s="6" t="str">
        <f>IF('sale sprawdz.'!BT21="x"," ","X")</f>
        <v>X</v>
      </c>
      <c r="U21" s="6" t="str">
        <f>IF('sale sprawdz.'!BX21="x"," ","X")</f>
        <v>X</v>
      </c>
      <c r="V21" s="6" t="str">
        <f>IF('sale sprawdz.'!CB21="x"," ","X")</f>
        <v>X</v>
      </c>
      <c r="W21" s="6" t="str">
        <f>IF('sale sprawdz.'!CF21="x"," ","X")</f>
        <v>X</v>
      </c>
      <c r="X21" s="7" t="str">
        <f>IF('sale sprawdz.'!CJ21="x"," ","X")</f>
        <v>X</v>
      </c>
    </row>
    <row r="22" spans="1:24">
      <c r="A22" s="278"/>
      <c r="B22" s="4">
        <v>3</v>
      </c>
      <c r="C22" s="126" t="str">
        <f>IF('sale sprawdz.'!D22="x"," ","X")</f>
        <v>X</v>
      </c>
      <c r="D22" s="2" t="str">
        <f>IF('sale sprawdz.'!H22="x"," ","X")</f>
        <v>X</v>
      </c>
      <c r="E22" s="6" t="str">
        <f>IF('sale sprawdz.'!L22="x"," ","X")</f>
        <v>X</v>
      </c>
      <c r="F22" s="6" t="str">
        <f>IF('sale sprawdz.'!P22="x"," ","X")</f>
        <v>X</v>
      </c>
      <c r="G22" s="7" t="str">
        <f>IF('sale sprawdz.'!T22="x"," ","X")</f>
        <v>X</v>
      </c>
      <c r="H22" s="2" t="str">
        <f>IF('sale sprawdz.'!X22="x"," ","X")</f>
        <v>X</v>
      </c>
      <c r="I22" s="6" t="str">
        <f>IF('sale sprawdz.'!AB22="x"," ","X")</f>
        <v>X</v>
      </c>
      <c r="J22" s="6" t="str">
        <f>IF('sale sprawdz.'!AF22="x"," ","X")</f>
        <v>X</v>
      </c>
      <c r="K22" s="7" t="str">
        <f>IF('sale sprawdz.'!AJ22="x"," ","X")</f>
        <v>X</v>
      </c>
      <c r="L22" s="2" t="str">
        <f>IF('sale sprawdz.'!AN22="x"," ","X")</f>
        <v>X</v>
      </c>
      <c r="M22" s="6" t="str">
        <f>IF('sale sprawdz.'!AR22="x"," ","X")</f>
        <v>X</v>
      </c>
      <c r="N22" s="6" t="str">
        <f>IF('sale sprawdz.'!AV22="x"," ","X")</f>
        <v>X</v>
      </c>
      <c r="O22" s="6" t="str">
        <f>IF('sale sprawdz.'!AZ22="x"," ","X")</f>
        <v>X</v>
      </c>
      <c r="P22" s="7" t="str">
        <f>IF('sale sprawdz.'!BD22="x"," ","X")</f>
        <v>X</v>
      </c>
      <c r="Q22" s="121" t="str">
        <f>IF('sale sprawdz.'!BH22="x"," ","X")</f>
        <v>X</v>
      </c>
      <c r="R22" s="6" t="str">
        <f>IF('sale sprawdz.'!BL22="x"," ","X")</f>
        <v>X</v>
      </c>
      <c r="S22" s="6" t="str">
        <f>IF('sale sprawdz.'!BP22="x"," ","X")</f>
        <v>X</v>
      </c>
      <c r="T22" s="6" t="str">
        <f>IF('sale sprawdz.'!BT22="x"," ","X")</f>
        <v>X</v>
      </c>
      <c r="U22" s="6" t="str">
        <f>IF('sale sprawdz.'!BX22="x"," ","X")</f>
        <v>X</v>
      </c>
      <c r="V22" s="6" t="str">
        <f>IF('sale sprawdz.'!CB22="x"," ","X")</f>
        <v>X</v>
      </c>
      <c r="W22" s="6" t="str">
        <f>IF('sale sprawdz.'!CF22="x"," ","X")</f>
        <v>X</v>
      </c>
      <c r="X22" s="7" t="str">
        <f>IF('sale sprawdz.'!CJ22="x"," ","X")</f>
        <v>X</v>
      </c>
    </row>
    <row r="23" spans="1:24">
      <c r="A23" s="278"/>
      <c r="B23" s="4">
        <v>4</v>
      </c>
      <c r="C23" s="126" t="str">
        <f>IF('sale sprawdz.'!D23="x"," ","X")</f>
        <v>X</v>
      </c>
      <c r="D23" s="2" t="str">
        <f>IF('sale sprawdz.'!H23="x"," ","X")</f>
        <v>X</v>
      </c>
      <c r="E23" s="6" t="str">
        <f>IF('sale sprawdz.'!L23="x"," ","X")</f>
        <v>X</v>
      </c>
      <c r="F23" s="6" t="str">
        <f>IF('sale sprawdz.'!P23="x"," ","X")</f>
        <v>X</v>
      </c>
      <c r="G23" s="7" t="str">
        <f>IF('sale sprawdz.'!T23="x"," ","X")</f>
        <v>X</v>
      </c>
      <c r="H23" s="2" t="str">
        <f>IF('sale sprawdz.'!X23="x"," ","X")</f>
        <v>X</v>
      </c>
      <c r="I23" s="6" t="str">
        <f>IF('sale sprawdz.'!AB23="x"," ","X")</f>
        <v>X</v>
      </c>
      <c r="J23" s="6" t="str">
        <f>IF('sale sprawdz.'!AF23="x"," ","X")</f>
        <v>X</v>
      </c>
      <c r="K23" s="7" t="str">
        <f>IF('sale sprawdz.'!AJ23="x"," ","X")</f>
        <v>X</v>
      </c>
      <c r="L23" s="2" t="str">
        <f>IF('sale sprawdz.'!AN23="x"," ","X")</f>
        <v>X</v>
      </c>
      <c r="M23" s="6" t="str">
        <f>IF('sale sprawdz.'!AR23="x"," ","X")</f>
        <v>X</v>
      </c>
      <c r="N23" s="6" t="str">
        <f>IF('sale sprawdz.'!AV23="x"," ","X")</f>
        <v>X</v>
      </c>
      <c r="O23" s="6" t="str">
        <f>IF('sale sprawdz.'!AZ23="x"," ","X")</f>
        <v>X</v>
      </c>
      <c r="P23" s="7" t="str">
        <f>IF('sale sprawdz.'!BD23="x"," ","X")</f>
        <v>X</v>
      </c>
      <c r="Q23" s="121" t="str">
        <f>IF('sale sprawdz.'!BH23="x"," ","X")</f>
        <v>X</v>
      </c>
      <c r="R23" s="6" t="str">
        <f>IF('sale sprawdz.'!BL23="x"," ","X")</f>
        <v>X</v>
      </c>
      <c r="S23" s="6" t="str">
        <f>IF('sale sprawdz.'!BP23="x"," ","X")</f>
        <v>X</v>
      </c>
      <c r="T23" s="6" t="str">
        <f>IF('sale sprawdz.'!BT23="x"," ","X")</f>
        <v xml:space="preserve"> </v>
      </c>
      <c r="U23" s="6" t="str">
        <f>IF('sale sprawdz.'!BX23="x"," ","X")</f>
        <v>X</v>
      </c>
      <c r="V23" s="6" t="str">
        <f>IF('sale sprawdz.'!CB23="x"," ","X")</f>
        <v>X</v>
      </c>
      <c r="W23" s="6" t="str">
        <f>IF('sale sprawdz.'!CF23="x"," ","X")</f>
        <v>X</v>
      </c>
      <c r="X23" s="7" t="str">
        <f>IF('sale sprawdz.'!CJ23="x"," ","X")</f>
        <v xml:space="preserve"> </v>
      </c>
    </row>
    <row r="24" spans="1:24">
      <c r="A24" s="278"/>
      <c r="B24" s="4">
        <v>5</v>
      </c>
      <c r="C24" s="126" t="str">
        <f>IF('sale sprawdz.'!D24="x"," ","X")</f>
        <v>X</v>
      </c>
      <c r="D24" s="2" t="str">
        <f>IF('sale sprawdz.'!H24="x"," ","X")</f>
        <v>X</v>
      </c>
      <c r="E24" s="6" t="str">
        <f>IF('sale sprawdz.'!L24="x"," ","X")</f>
        <v>X</v>
      </c>
      <c r="F24" s="6" t="str">
        <f>IF('sale sprawdz.'!P24="x"," ","X")</f>
        <v>X</v>
      </c>
      <c r="G24" s="7" t="str">
        <f>IF('sale sprawdz.'!T24="x"," ","X")</f>
        <v>X</v>
      </c>
      <c r="H24" s="2" t="str">
        <f>IF('sale sprawdz.'!X24="x"," ","X")</f>
        <v>X</v>
      </c>
      <c r="I24" s="6" t="str">
        <f>IF('sale sprawdz.'!AB24="x"," ","X")</f>
        <v>X</v>
      </c>
      <c r="J24" s="6" t="str">
        <f>IF('sale sprawdz.'!AF24="x"," ","X")</f>
        <v>X</v>
      </c>
      <c r="K24" s="7" t="str">
        <f>IF('sale sprawdz.'!AJ24="x"," ","X")</f>
        <v>X</v>
      </c>
      <c r="L24" s="2" t="str">
        <f>IF('sale sprawdz.'!AN24="x"," ","X")</f>
        <v>X</v>
      </c>
      <c r="M24" s="6" t="str">
        <f>IF('sale sprawdz.'!AR24="x"," ","X")</f>
        <v>X</v>
      </c>
      <c r="N24" s="6" t="str">
        <f>IF('sale sprawdz.'!AV24="x"," ","X")</f>
        <v>X</v>
      </c>
      <c r="O24" s="6" t="str">
        <f>IF('sale sprawdz.'!AZ24="x"," ","X")</f>
        <v>X</v>
      </c>
      <c r="P24" s="7" t="str">
        <f>IF('sale sprawdz.'!BD24="x"," ","X")</f>
        <v>X</v>
      </c>
      <c r="Q24" s="121" t="str">
        <f>IF('sale sprawdz.'!BH24="x"," ","X")</f>
        <v>X</v>
      </c>
      <c r="R24" s="6" t="str">
        <f>IF('sale sprawdz.'!BL24="x"," ","X")</f>
        <v>X</v>
      </c>
      <c r="S24" s="6" t="str">
        <f>IF('sale sprawdz.'!BP24="x"," ","X")</f>
        <v>X</v>
      </c>
      <c r="T24" s="6" t="str">
        <f>IF('sale sprawdz.'!BT24="x"," ","X")</f>
        <v>X</v>
      </c>
      <c r="U24" s="6" t="str">
        <f>IF('sale sprawdz.'!BX24="x"," ","X")</f>
        <v>X</v>
      </c>
      <c r="V24" s="6" t="str">
        <f>IF('sale sprawdz.'!CB24="x"," ","X")</f>
        <v>X</v>
      </c>
      <c r="W24" s="6" t="str">
        <f>IF('sale sprawdz.'!CF24="x"," ","X")</f>
        <v>X</v>
      </c>
      <c r="X24" s="7" t="str">
        <f>IF('sale sprawdz.'!CJ24="x"," ","X")</f>
        <v>X</v>
      </c>
    </row>
    <row r="25" spans="1:24">
      <c r="A25" s="278"/>
      <c r="B25" s="4">
        <v>6</v>
      </c>
      <c r="C25" s="126" t="str">
        <f>IF('sale sprawdz.'!D25="x"," ","X")</f>
        <v>X</v>
      </c>
      <c r="D25" s="2" t="str">
        <f>IF('sale sprawdz.'!H25="x"," ","X")</f>
        <v>X</v>
      </c>
      <c r="E25" s="6" t="str">
        <f>IF('sale sprawdz.'!L25="x"," ","X")</f>
        <v>X</v>
      </c>
      <c r="F25" s="6" t="str">
        <f>IF('sale sprawdz.'!P25="x"," ","X")</f>
        <v>X</v>
      </c>
      <c r="G25" s="7" t="str">
        <f>IF('sale sprawdz.'!T25="x"," ","X")</f>
        <v>X</v>
      </c>
      <c r="H25" s="2" t="str">
        <f>IF('sale sprawdz.'!X25="x"," ","X")</f>
        <v>X</v>
      </c>
      <c r="I25" s="6" t="str">
        <f>IF('sale sprawdz.'!AB25="x"," ","X")</f>
        <v>X</v>
      </c>
      <c r="J25" s="6" t="str">
        <f>IF('sale sprawdz.'!AF25="x"," ","X")</f>
        <v>X</v>
      </c>
      <c r="K25" s="7" t="str">
        <f>IF('sale sprawdz.'!AJ25="x"," ","X")</f>
        <v>X</v>
      </c>
      <c r="L25" s="2" t="str">
        <f>IF('sale sprawdz.'!AN25="x"," ","X")</f>
        <v>X</v>
      </c>
      <c r="M25" s="6" t="str">
        <f>IF('sale sprawdz.'!AR25="x"," ","X")</f>
        <v>X</v>
      </c>
      <c r="N25" s="6" t="str">
        <f>IF('sale sprawdz.'!AV25="x"," ","X")</f>
        <v>X</v>
      </c>
      <c r="O25" s="6" t="str">
        <f>IF('sale sprawdz.'!AZ25="x"," ","X")</f>
        <v>X</v>
      </c>
      <c r="P25" s="7" t="str">
        <f>IF('sale sprawdz.'!BD25="x"," ","X")</f>
        <v>X</v>
      </c>
      <c r="Q25" s="121" t="str">
        <f>IF('sale sprawdz.'!BH25="x"," ","X")</f>
        <v>X</v>
      </c>
      <c r="R25" s="6" t="str">
        <f>IF('sale sprawdz.'!BL25="x"," ","X")</f>
        <v>X</v>
      </c>
      <c r="S25" s="6" t="str">
        <f>IF('sale sprawdz.'!BP25="x"," ","X")</f>
        <v>X</v>
      </c>
      <c r="T25" s="6" t="str">
        <f>IF('sale sprawdz.'!BT25="x"," ","X")</f>
        <v>X</v>
      </c>
      <c r="U25" s="6" t="str">
        <f>IF('sale sprawdz.'!BX25="x"," ","X")</f>
        <v>X</v>
      </c>
      <c r="V25" s="6" t="str">
        <f>IF('sale sprawdz.'!CB25="x"," ","X")</f>
        <v>X</v>
      </c>
      <c r="W25" s="6" t="str">
        <f>IF('sale sprawdz.'!CF25="x"," ","X")</f>
        <v>X</v>
      </c>
      <c r="X25" s="7" t="str">
        <f>IF('sale sprawdz.'!CJ25="x"," ","X")</f>
        <v>X</v>
      </c>
    </row>
    <row r="26" spans="1:24">
      <c r="A26" s="278"/>
      <c r="B26" s="4">
        <v>7</v>
      </c>
      <c r="C26" s="126" t="str">
        <f>IF('sale sprawdz.'!D26="x"," ","X")</f>
        <v>X</v>
      </c>
      <c r="D26" s="2" t="str">
        <f>IF('sale sprawdz.'!H26="x"," ","X")</f>
        <v>X</v>
      </c>
      <c r="E26" s="6" t="str">
        <f>IF('sale sprawdz.'!L26="x"," ","X")</f>
        <v>X</v>
      </c>
      <c r="F26" s="6" t="str">
        <f>IF('sale sprawdz.'!P26="x"," ","X")</f>
        <v>X</v>
      </c>
      <c r="G26" s="7" t="str">
        <f>IF('sale sprawdz.'!T26="x"," ","X")</f>
        <v>X</v>
      </c>
      <c r="H26" s="2" t="str">
        <f>IF('sale sprawdz.'!X26="x"," ","X")</f>
        <v>X</v>
      </c>
      <c r="I26" s="6" t="str">
        <f>IF('sale sprawdz.'!AB26="x"," ","X")</f>
        <v>X</v>
      </c>
      <c r="J26" s="6" t="str">
        <f>IF('sale sprawdz.'!AF26="x"," ","X")</f>
        <v>X</v>
      </c>
      <c r="K26" s="7" t="str">
        <f>IF('sale sprawdz.'!AJ26="x"," ","X")</f>
        <v>X</v>
      </c>
      <c r="L26" s="2" t="str">
        <f>IF('sale sprawdz.'!AN26="x"," ","X")</f>
        <v>X</v>
      </c>
      <c r="M26" s="6" t="str">
        <f>IF('sale sprawdz.'!AR26="x"," ","X")</f>
        <v>X</v>
      </c>
      <c r="N26" s="6" t="str">
        <f>IF('sale sprawdz.'!AV26="x"," ","X")</f>
        <v>X</v>
      </c>
      <c r="O26" s="6" t="str">
        <f>IF('sale sprawdz.'!AZ26="x"," ","X")</f>
        <v>X</v>
      </c>
      <c r="P26" s="7" t="str">
        <f>IF('sale sprawdz.'!BD26="x"," ","X")</f>
        <v>X</v>
      </c>
      <c r="Q26" s="121" t="str">
        <f>IF('sale sprawdz.'!BH26="x"," ","X")</f>
        <v>X</v>
      </c>
      <c r="R26" s="6" t="str">
        <f>IF('sale sprawdz.'!BL26="x"," ","X")</f>
        <v>X</v>
      </c>
      <c r="S26" s="6" t="str">
        <f>IF('sale sprawdz.'!BP26="x"," ","X")</f>
        <v>X</v>
      </c>
      <c r="T26" s="6" t="str">
        <f>IF('sale sprawdz.'!BT26="x"," ","X")</f>
        <v>X</v>
      </c>
      <c r="U26" s="6" t="str">
        <f>IF('sale sprawdz.'!BX26="x"," ","X")</f>
        <v>X</v>
      </c>
      <c r="V26" s="6" t="str">
        <f>IF('sale sprawdz.'!CB26="x"," ","X")</f>
        <v>X</v>
      </c>
      <c r="W26" s="6" t="str">
        <f>IF('sale sprawdz.'!CF26="x"," ","X")</f>
        <v>X</v>
      </c>
      <c r="X26" s="7" t="str">
        <f>IF('sale sprawdz.'!CJ26="x"," ","X")</f>
        <v>X</v>
      </c>
    </row>
    <row r="27" spans="1:24">
      <c r="A27" s="278"/>
      <c r="B27" s="4">
        <v>8</v>
      </c>
      <c r="C27" s="126" t="str">
        <f>IF('sale sprawdz.'!D27="x"," ","X")</f>
        <v>X</v>
      </c>
      <c r="D27" s="2" t="str">
        <f>IF('sale sprawdz.'!H27="x"," ","X")</f>
        <v>X</v>
      </c>
      <c r="E27" s="6" t="str">
        <f>IF('sale sprawdz.'!L27="x"," ","X")</f>
        <v>X</v>
      </c>
      <c r="F27" s="6" t="str">
        <f>IF('sale sprawdz.'!P27="x"," ","X")</f>
        <v>X</v>
      </c>
      <c r="G27" s="7" t="str">
        <f>IF('sale sprawdz.'!T27="x"," ","X")</f>
        <v>X</v>
      </c>
      <c r="H27" s="2" t="str">
        <f>IF('sale sprawdz.'!X27="x"," ","X")</f>
        <v>X</v>
      </c>
      <c r="I27" s="6" t="str">
        <f>IF('sale sprawdz.'!AB27="x"," ","X")</f>
        <v>X</v>
      </c>
      <c r="J27" s="6" t="str">
        <f>IF('sale sprawdz.'!AF27="x"," ","X")</f>
        <v>X</v>
      </c>
      <c r="K27" s="7" t="str">
        <f>IF('sale sprawdz.'!AJ27="x"," ","X")</f>
        <v>X</v>
      </c>
      <c r="L27" s="2" t="str">
        <f>IF('sale sprawdz.'!AN27="x"," ","X")</f>
        <v>X</v>
      </c>
      <c r="M27" s="6" t="str">
        <f>IF('sale sprawdz.'!AR27="x"," ","X")</f>
        <v>X</v>
      </c>
      <c r="N27" s="6" t="str">
        <f>IF('sale sprawdz.'!AV27="x"," ","X")</f>
        <v>X</v>
      </c>
      <c r="O27" s="6" t="str">
        <f>IF('sale sprawdz.'!AZ27="x"," ","X")</f>
        <v>X</v>
      </c>
      <c r="P27" s="7" t="str">
        <f>IF('sale sprawdz.'!BD27="x"," ","X")</f>
        <v>X</v>
      </c>
      <c r="Q27" s="121" t="str">
        <f>IF('sale sprawdz.'!BH27="x"," ","X")</f>
        <v>X</v>
      </c>
      <c r="R27" s="6" t="str">
        <f>IF('sale sprawdz.'!BL27="x"," ","X")</f>
        <v>X</v>
      </c>
      <c r="S27" s="6" t="str">
        <f>IF('sale sprawdz.'!BP27="x"," ","X")</f>
        <v>X</v>
      </c>
      <c r="T27" s="6" t="str">
        <f>IF('sale sprawdz.'!BT27="x"," ","X")</f>
        <v>X</v>
      </c>
      <c r="U27" s="6" t="str">
        <f>IF('sale sprawdz.'!BX27="x"," ","X")</f>
        <v>X</v>
      </c>
      <c r="V27" s="6" t="str">
        <f>IF('sale sprawdz.'!CB27="x"," ","X")</f>
        <v>X</v>
      </c>
      <c r="W27" s="6" t="str">
        <f>IF('sale sprawdz.'!CF27="x"," ","X")</f>
        <v>X</v>
      </c>
      <c r="X27" s="7" t="str">
        <f>IF('sale sprawdz.'!CJ27="x"," ","X")</f>
        <v>X</v>
      </c>
    </row>
    <row r="28" spans="1:24" ht="15.75" thickBot="1">
      <c r="A28" s="279"/>
      <c r="B28" s="8">
        <v>9</v>
      </c>
      <c r="C28" s="127" t="str">
        <f>IF('sale sprawdz.'!D28="x"," ","X")</f>
        <v>X</v>
      </c>
      <c r="D28" s="3" t="str">
        <f>IF('sale sprawdz.'!H28="x"," ","X")</f>
        <v>X</v>
      </c>
      <c r="E28" s="9" t="str">
        <f>IF('sale sprawdz.'!L28="x"," ","X")</f>
        <v>X</v>
      </c>
      <c r="F28" s="9" t="str">
        <f>IF('sale sprawdz.'!P28="x"," ","X")</f>
        <v>X</v>
      </c>
      <c r="G28" s="10" t="str">
        <f>IF('sale sprawdz.'!T28="x"," ","X")</f>
        <v>X</v>
      </c>
      <c r="H28" s="3" t="str">
        <f>IF('sale sprawdz.'!X28="x"," ","X")</f>
        <v xml:space="preserve"> </v>
      </c>
      <c r="I28" s="9" t="str">
        <f>IF('sale sprawdz.'!AB28="x"," ","X")</f>
        <v xml:space="preserve"> </v>
      </c>
      <c r="J28" s="9" t="str">
        <f>IF('sale sprawdz.'!AF28="x"," ","X")</f>
        <v xml:space="preserve"> </v>
      </c>
      <c r="K28" s="10" t="str">
        <f>IF('sale sprawdz.'!AJ28="x"," ","X")</f>
        <v xml:space="preserve"> </v>
      </c>
      <c r="L28" s="3" t="str">
        <f>IF('sale sprawdz.'!AN28="x"," ","X")</f>
        <v>X</v>
      </c>
      <c r="M28" s="9" t="str">
        <f>IF('sale sprawdz.'!AR28="x"," ","X")</f>
        <v xml:space="preserve"> </v>
      </c>
      <c r="N28" s="9" t="str">
        <f>IF('sale sprawdz.'!AV28="x"," ","X")</f>
        <v>X</v>
      </c>
      <c r="O28" s="9" t="str">
        <f>IF('sale sprawdz.'!AZ28="x"," ","X")</f>
        <v>X</v>
      </c>
      <c r="P28" s="10" t="str">
        <f>IF('sale sprawdz.'!BD28="x"," ","X")</f>
        <v xml:space="preserve"> </v>
      </c>
      <c r="Q28" s="122" t="str">
        <f>IF('sale sprawdz.'!BH28="x"," ","X")</f>
        <v xml:space="preserve"> </v>
      </c>
      <c r="R28" s="9" t="str">
        <f>IF('sale sprawdz.'!BL28="x"," ","X")</f>
        <v xml:space="preserve"> </v>
      </c>
      <c r="S28" s="9" t="str">
        <f>IF('sale sprawdz.'!BP28="x"," ","X")</f>
        <v>X</v>
      </c>
      <c r="T28" s="9" t="str">
        <f>IF('sale sprawdz.'!BT28="x"," ","X")</f>
        <v xml:space="preserve"> </v>
      </c>
      <c r="U28" s="9" t="str">
        <f>IF('sale sprawdz.'!BX28="x"," ","X")</f>
        <v>X</v>
      </c>
      <c r="V28" s="9" t="str">
        <f>IF('sale sprawdz.'!CB28="x"," ","X")</f>
        <v xml:space="preserve"> </v>
      </c>
      <c r="W28" s="9" t="str">
        <f>IF('sale sprawdz.'!CF28="x"," ","X")</f>
        <v xml:space="preserve"> </v>
      </c>
      <c r="X28" s="10" t="str">
        <f>IF('sale sprawdz.'!CJ28="x"," ","X")</f>
        <v>X</v>
      </c>
    </row>
    <row r="29" spans="1:24">
      <c r="A29" s="277" t="s">
        <v>147</v>
      </c>
      <c r="B29" s="5">
        <v>1</v>
      </c>
      <c r="C29" s="125" t="str">
        <f>IF('sale sprawdz.'!D29="x"," ","X")</f>
        <v>X</v>
      </c>
      <c r="D29" s="13" t="str">
        <f>IF('sale sprawdz.'!H29="x"," ","X")</f>
        <v>X</v>
      </c>
      <c r="E29" s="11" t="str">
        <f>IF('sale sprawdz.'!L29="x"," ","X")</f>
        <v xml:space="preserve"> </v>
      </c>
      <c r="F29" s="11" t="str">
        <f>IF('sale sprawdz.'!P29="x"," ","X")</f>
        <v>X</v>
      </c>
      <c r="G29" s="12" t="str">
        <f>IF('sale sprawdz.'!T29="x"," ","X")</f>
        <v xml:space="preserve"> </v>
      </c>
      <c r="H29" s="13" t="str">
        <f>IF('sale sprawdz.'!X29="x"," ","X")</f>
        <v>X</v>
      </c>
      <c r="I29" s="11" t="str">
        <f>IF('sale sprawdz.'!AB29="x"," ","X")</f>
        <v xml:space="preserve"> </v>
      </c>
      <c r="J29" s="11" t="str">
        <f>IF('sale sprawdz.'!AF29="x"," ","X")</f>
        <v xml:space="preserve"> </v>
      </c>
      <c r="K29" s="12" t="str">
        <f>IF('sale sprawdz.'!AJ29="x"," ","X")</f>
        <v>X</v>
      </c>
      <c r="L29" s="13" t="str">
        <f>IF('sale sprawdz.'!AN29="x"," ","X")</f>
        <v>X</v>
      </c>
      <c r="M29" s="11" t="str">
        <f>IF('sale sprawdz.'!AR29="x"," ","X")</f>
        <v xml:space="preserve"> </v>
      </c>
      <c r="N29" s="11" t="str">
        <f>IF('sale sprawdz.'!AV29="x"," ","X")</f>
        <v>X</v>
      </c>
      <c r="O29" s="11" t="str">
        <f>IF('sale sprawdz.'!AZ29="x"," ","X")</f>
        <v>X</v>
      </c>
      <c r="P29" s="12" t="str">
        <f>IF('sale sprawdz.'!BD29="x"," ","X")</f>
        <v xml:space="preserve"> </v>
      </c>
      <c r="Q29" s="120" t="str">
        <f>IF('sale sprawdz.'!BH29="x"," ","X")</f>
        <v>X</v>
      </c>
      <c r="R29" s="11" t="str">
        <f>IF('sale sprawdz.'!BL29="x"," ","X")</f>
        <v>X</v>
      </c>
      <c r="S29" s="11" t="str">
        <f>IF('sale sprawdz.'!BP29="x"," ","X")</f>
        <v>X</v>
      </c>
      <c r="T29" s="11" t="str">
        <f>IF('sale sprawdz.'!BT29="x"," ","X")</f>
        <v xml:space="preserve"> </v>
      </c>
      <c r="U29" s="11" t="str">
        <f>IF('sale sprawdz.'!BX29="x"," ","X")</f>
        <v>X</v>
      </c>
      <c r="V29" s="11" t="str">
        <f>IF('sale sprawdz.'!CB29="x"," ","X")</f>
        <v xml:space="preserve"> </v>
      </c>
      <c r="W29" s="11" t="str">
        <f>IF('sale sprawdz.'!CF29="x"," ","X")</f>
        <v>X</v>
      </c>
      <c r="X29" s="12" t="str">
        <f>IF('sale sprawdz.'!CJ29="x"," ","X")</f>
        <v>X</v>
      </c>
    </row>
    <row r="30" spans="1:24">
      <c r="A30" s="278"/>
      <c r="B30" s="4">
        <v>2</v>
      </c>
      <c r="C30" s="126" t="str">
        <f>IF('sale sprawdz.'!D30="x"," ","X")</f>
        <v>X</v>
      </c>
      <c r="D30" s="2" t="str">
        <f>IF('sale sprawdz.'!H30="x"," ","X")</f>
        <v>X</v>
      </c>
      <c r="E30" s="6" t="str">
        <f>IF('sale sprawdz.'!L30="x"," ","X")</f>
        <v>X</v>
      </c>
      <c r="F30" s="6" t="str">
        <f>IF('sale sprawdz.'!P30="x"," ","X")</f>
        <v>X</v>
      </c>
      <c r="G30" s="7" t="str">
        <f>IF('sale sprawdz.'!T30="x"," ","X")</f>
        <v xml:space="preserve"> </v>
      </c>
      <c r="H30" s="2" t="str">
        <f>IF('sale sprawdz.'!X30="x"," ","X")</f>
        <v>X</v>
      </c>
      <c r="I30" s="6" t="str">
        <f>IF('sale sprawdz.'!AB30="x"," ","X")</f>
        <v>X</v>
      </c>
      <c r="J30" s="6" t="str">
        <f>IF('sale sprawdz.'!AF30="x"," ","X")</f>
        <v>X</v>
      </c>
      <c r="K30" s="7" t="str">
        <f>IF('sale sprawdz.'!AJ30="x"," ","X")</f>
        <v>X</v>
      </c>
      <c r="L30" s="2" t="str">
        <f>IF('sale sprawdz.'!AN30="x"," ","X")</f>
        <v>X</v>
      </c>
      <c r="M30" s="6" t="str">
        <f>IF('sale sprawdz.'!AR30="x"," ","X")</f>
        <v>X</v>
      </c>
      <c r="N30" s="6" t="str">
        <f>IF('sale sprawdz.'!AV30="x"," ","X")</f>
        <v>X</v>
      </c>
      <c r="O30" s="6" t="str">
        <f>IF('sale sprawdz.'!AZ30="x"," ","X")</f>
        <v>X</v>
      </c>
      <c r="P30" s="7" t="str">
        <f>IF('sale sprawdz.'!BD30="x"," ","X")</f>
        <v>X</v>
      </c>
      <c r="Q30" s="121" t="str">
        <f>IF('sale sprawdz.'!BH30="x"," ","X")</f>
        <v>X</v>
      </c>
      <c r="R30" s="6" t="str">
        <f>IF('sale sprawdz.'!BL30="x"," ","X")</f>
        <v>X</v>
      </c>
      <c r="S30" s="6" t="str">
        <f>IF('sale sprawdz.'!BP30="x"," ","X")</f>
        <v>X</v>
      </c>
      <c r="T30" s="6" t="str">
        <f>IF('sale sprawdz.'!BT30="x"," ","X")</f>
        <v xml:space="preserve"> </v>
      </c>
      <c r="U30" s="6" t="str">
        <f>IF('sale sprawdz.'!BX30="x"," ","X")</f>
        <v>X</v>
      </c>
      <c r="V30" s="6" t="str">
        <f>IF('sale sprawdz.'!CB30="x"," ","X")</f>
        <v>X</v>
      </c>
      <c r="W30" s="6" t="str">
        <f>IF('sale sprawdz.'!CF30="x"," ","X")</f>
        <v>X</v>
      </c>
      <c r="X30" s="7" t="str">
        <f>IF('sale sprawdz.'!CJ30="x"," ","X")</f>
        <v>X</v>
      </c>
    </row>
    <row r="31" spans="1:24">
      <c r="A31" s="278"/>
      <c r="B31" s="4">
        <v>3</v>
      </c>
      <c r="C31" s="126" t="str">
        <f>IF('sale sprawdz.'!D31="x"," ","X")</f>
        <v>X</v>
      </c>
      <c r="D31" s="2" t="str">
        <f>IF('sale sprawdz.'!H31="x"," ","X")</f>
        <v>X</v>
      </c>
      <c r="E31" s="6" t="str">
        <f>IF('sale sprawdz.'!L31="x"," ","X")</f>
        <v>X</v>
      </c>
      <c r="F31" s="6" t="str">
        <f>IF('sale sprawdz.'!P31="x"," ","X")</f>
        <v>X</v>
      </c>
      <c r="G31" s="7" t="str">
        <f>IF('sale sprawdz.'!T31="x"," ","X")</f>
        <v>X</v>
      </c>
      <c r="H31" s="2" t="str">
        <f>IF('sale sprawdz.'!X31="x"," ","X")</f>
        <v>X</v>
      </c>
      <c r="I31" s="6" t="str">
        <f>IF('sale sprawdz.'!AB31="x"," ","X")</f>
        <v>X</v>
      </c>
      <c r="J31" s="6" t="str">
        <f>IF('sale sprawdz.'!AF31="x"," ","X")</f>
        <v>X</v>
      </c>
      <c r="K31" s="7" t="str">
        <f>IF('sale sprawdz.'!AJ31="x"," ","X")</f>
        <v>X</v>
      </c>
      <c r="L31" s="2" t="str">
        <f>IF('sale sprawdz.'!AN31="x"," ","X")</f>
        <v>X</v>
      </c>
      <c r="M31" s="6" t="str">
        <f>IF('sale sprawdz.'!AR31="x"," ","X")</f>
        <v>X</v>
      </c>
      <c r="N31" s="6" t="str">
        <f>IF('sale sprawdz.'!AV31="x"," ","X")</f>
        <v>X</v>
      </c>
      <c r="O31" s="6" t="str">
        <f>IF('sale sprawdz.'!AZ31="x"," ","X")</f>
        <v>X</v>
      </c>
      <c r="P31" s="7" t="str">
        <f>IF('sale sprawdz.'!BD31="x"," ","X")</f>
        <v>X</v>
      </c>
      <c r="Q31" s="121" t="str">
        <f>IF('sale sprawdz.'!BH31="x"," ","X")</f>
        <v>X</v>
      </c>
      <c r="R31" s="6" t="str">
        <f>IF('sale sprawdz.'!BL31="x"," ","X")</f>
        <v>X</v>
      </c>
      <c r="S31" s="6" t="str">
        <f>IF('sale sprawdz.'!BP31="x"," ","X")</f>
        <v>X</v>
      </c>
      <c r="T31" s="6" t="str">
        <f>IF('sale sprawdz.'!BT31="x"," ","X")</f>
        <v xml:space="preserve"> </v>
      </c>
      <c r="U31" s="6" t="str">
        <f>IF('sale sprawdz.'!BX31="x"," ","X")</f>
        <v>X</v>
      </c>
      <c r="V31" s="6" t="str">
        <f>IF('sale sprawdz.'!CB31="x"," ","X")</f>
        <v>X</v>
      </c>
      <c r="W31" s="6" t="str">
        <f>IF('sale sprawdz.'!CF31="x"," ","X")</f>
        <v>X</v>
      </c>
      <c r="X31" s="7" t="str">
        <f>IF('sale sprawdz.'!CJ31="x"," ","X")</f>
        <v>X</v>
      </c>
    </row>
    <row r="32" spans="1:24">
      <c r="A32" s="278"/>
      <c r="B32" s="4">
        <v>4</v>
      </c>
      <c r="C32" s="126" t="str">
        <f>IF('sale sprawdz.'!D32="x"," ","X")</f>
        <v>X</v>
      </c>
      <c r="D32" s="2" t="str">
        <f>IF('sale sprawdz.'!H32="x"," ","X")</f>
        <v>X</v>
      </c>
      <c r="E32" s="6" t="str">
        <f>IF('sale sprawdz.'!L32="x"," ","X")</f>
        <v>X</v>
      </c>
      <c r="F32" s="6" t="str">
        <f>IF('sale sprawdz.'!P32="x"," ","X")</f>
        <v>X</v>
      </c>
      <c r="G32" s="7" t="str">
        <f>IF('sale sprawdz.'!T32="x"," ","X")</f>
        <v>X</v>
      </c>
      <c r="H32" s="2" t="str">
        <f>IF('sale sprawdz.'!X32="x"," ","X")</f>
        <v>X</v>
      </c>
      <c r="I32" s="6" t="str">
        <f>IF('sale sprawdz.'!AB32="x"," ","X")</f>
        <v>X</v>
      </c>
      <c r="J32" s="6" t="str">
        <f>IF('sale sprawdz.'!AF32="x"," ","X")</f>
        <v>X</v>
      </c>
      <c r="K32" s="7" t="str">
        <f>IF('sale sprawdz.'!AJ32="x"," ","X")</f>
        <v>X</v>
      </c>
      <c r="L32" s="2" t="str">
        <f>IF('sale sprawdz.'!AN32="x"," ","X")</f>
        <v>X</v>
      </c>
      <c r="M32" s="6" t="str">
        <f>IF('sale sprawdz.'!AR32="x"," ","X")</f>
        <v>X</v>
      </c>
      <c r="N32" s="6" t="str">
        <f>IF('sale sprawdz.'!AV32="x"," ","X")</f>
        <v>X</v>
      </c>
      <c r="O32" s="6" t="str">
        <f>IF('sale sprawdz.'!AZ32="x"," ","X")</f>
        <v>X</v>
      </c>
      <c r="P32" s="7" t="str">
        <f>IF('sale sprawdz.'!BD32="x"," ","X")</f>
        <v>X</v>
      </c>
      <c r="Q32" s="121" t="str">
        <f>IF('sale sprawdz.'!BH32="x"," ","X")</f>
        <v>X</v>
      </c>
      <c r="R32" s="6" t="str">
        <f>IF('sale sprawdz.'!BL32="x"," ","X")</f>
        <v>X</v>
      </c>
      <c r="S32" s="6" t="str">
        <f>IF('sale sprawdz.'!BP32="x"," ","X")</f>
        <v>X</v>
      </c>
      <c r="T32" s="6" t="str">
        <f>IF('sale sprawdz.'!BT32="x"," ","X")</f>
        <v>X</v>
      </c>
      <c r="U32" s="6" t="str">
        <f>IF('sale sprawdz.'!BX32="x"," ","X")</f>
        <v>X</v>
      </c>
      <c r="V32" s="6" t="str">
        <f>IF('sale sprawdz.'!CB32="x"," ","X")</f>
        <v>X</v>
      </c>
      <c r="W32" s="6" t="str">
        <f>IF('sale sprawdz.'!CF32="x"," ","X")</f>
        <v>X</v>
      </c>
      <c r="X32" s="7" t="str">
        <f>IF('sale sprawdz.'!CJ32="x"," ","X")</f>
        <v>X</v>
      </c>
    </row>
    <row r="33" spans="1:24">
      <c r="A33" s="278"/>
      <c r="B33" s="4">
        <v>5</v>
      </c>
      <c r="C33" s="126" t="str">
        <f>IF('sale sprawdz.'!D33="x"," ","X")</f>
        <v>X</v>
      </c>
      <c r="D33" s="2" t="str">
        <f>IF('sale sprawdz.'!H33="x"," ","X")</f>
        <v>X</v>
      </c>
      <c r="E33" s="6" t="str">
        <f>IF('sale sprawdz.'!L33="x"," ","X")</f>
        <v>X</v>
      </c>
      <c r="F33" s="6" t="str">
        <f>IF('sale sprawdz.'!P33="x"," ","X")</f>
        <v>X</v>
      </c>
      <c r="G33" s="7" t="str">
        <f>IF('sale sprawdz.'!T33="x"," ","X")</f>
        <v>X</v>
      </c>
      <c r="H33" s="2" t="str">
        <f>IF('sale sprawdz.'!X33="x"," ","X")</f>
        <v>X</v>
      </c>
      <c r="I33" s="6" t="str">
        <f>IF('sale sprawdz.'!AB33="x"," ","X")</f>
        <v>X</v>
      </c>
      <c r="J33" s="6" t="str">
        <f>IF('sale sprawdz.'!AF33="x"," ","X")</f>
        <v>X</v>
      </c>
      <c r="K33" s="7" t="str">
        <f>IF('sale sprawdz.'!AJ33="x"," ","X")</f>
        <v>X</v>
      </c>
      <c r="L33" s="2" t="str">
        <f>IF('sale sprawdz.'!AN33="x"," ","X")</f>
        <v>X</v>
      </c>
      <c r="M33" s="6" t="str">
        <f>IF('sale sprawdz.'!AR33="x"," ","X")</f>
        <v>X</v>
      </c>
      <c r="N33" s="6" t="str">
        <f>IF('sale sprawdz.'!AV33="x"," ","X")</f>
        <v>X</v>
      </c>
      <c r="O33" s="6" t="str">
        <f>IF('sale sprawdz.'!AZ33="x"," ","X")</f>
        <v>X</v>
      </c>
      <c r="P33" s="7" t="str">
        <f>IF('sale sprawdz.'!BD33="x"," ","X")</f>
        <v>X</v>
      </c>
      <c r="Q33" s="121" t="str">
        <f>IF('sale sprawdz.'!BH33="x"," ","X")</f>
        <v>X</v>
      </c>
      <c r="R33" s="6" t="str">
        <f>IF('sale sprawdz.'!BL33="x"," ","X")</f>
        <v>X</v>
      </c>
      <c r="S33" s="6" t="str">
        <f>IF('sale sprawdz.'!BP33="x"," ","X")</f>
        <v>X</v>
      </c>
      <c r="T33" s="6" t="str">
        <f>IF('sale sprawdz.'!BT33="x"," ","X")</f>
        <v>X</v>
      </c>
      <c r="U33" s="6" t="str">
        <f>IF('sale sprawdz.'!BX33="x"," ","X")</f>
        <v>X</v>
      </c>
      <c r="V33" s="6" t="str">
        <f>IF('sale sprawdz.'!CB33="x"," ","X")</f>
        <v>X</v>
      </c>
      <c r="W33" s="6" t="str">
        <f>IF('sale sprawdz.'!CF33="x"," ","X")</f>
        <v>X</v>
      </c>
      <c r="X33" s="7" t="str">
        <f>IF('sale sprawdz.'!CJ33="x"," ","X")</f>
        <v>X</v>
      </c>
    </row>
    <row r="34" spans="1:24">
      <c r="A34" s="278"/>
      <c r="B34" s="4">
        <v>6</v>
      </c>
      <c r="C34" s="126" t="str">
        <f>IF('sale sprawdz.'!D34="x"," ","X")</f>
        <v>X</v>
      </c>
      <c r="D34" s="2" t="str">
        <f>IF('sale sprawdz.'!H34="x"," ","X")</f>
        <v>X</v>
      </c>
      <c r="E34" s="6" t="str">
        <f>IF('sale sprawdz.'!L34="x"," ","X")</f>
        <v>X</v>
      </c>
      <c r="F34" s="6" t="str">
        <f>IF('sale sprawdz.'!P34="x"," ","X")</f>
        <v>X</v>
      </c>
      <c r="G34" s="7" t="str">
        <f>IF('sale sprawdz.'!T34="x"," ","X")</f>
        <v>X</v>
      </c>
      <c r="H34" s="2" t="str">
        <f>IF('sale sprawdz.'!X34="x"," ","X")</f>
        <v>X</v>
      </c>
      <c r="I34" s="6" t="str">
        <f>IF('sale sprawdz.'!AB34="x"," ","X")</f>
        <v>X</v>
      </c>
      <c r="J34" s="6" t="str">
        <f>IF('sale sprawdz.'!AF34="x"," ","X")</f>
        <v>X</v>
      </c>
      <c r="K34" s="7" t="str">
        <f>IF('sale sprawdz.'!AJ34="x"," ","X")</f>
        <v>X</v>
      </c>
      <c r="L34" s="2" t="str">
        <f>IF('sale sprawdz.'!AN34="x"," ","X")</f>
        <v>X</v>
      </c>
      <c r="M34" s="6" t="str">
        <f>IF('sale sprawdz.'!AR34="x"," ","X")</f>
        <v>X</v>
      </c>
      <c r="N34" s="6" t="str">
        <f>IF('sale sprawdz.'!AV34="x"," ","X")</f>
        <v>X</v>
      </c>
      <c r="O34" s="6" t="str">
        <f>IF('sale sprawdz.'!AZ34="x"," ","X")</f>
        <v>X</v>
      </c>
      <c r="P34" s="7" t="str">
        <f>IF('sale sprawdz.'!BD34="x"," ","X")</f>
        <v>X</v>
      </c>
      <c r="Q34" s="121" t="str">
        <f>IF('sale sprawdz.'!BH34="x"," ","X")</f>
        <v>X</v>
      </c>
      <c r="R34" s="6" t="str">
        <f>IF('sale sprawdz.'!BL34="x"," ","X")</f>
        <v>X</v>
      </c>
      <c r="S34" s="6" t="str">
        <f>IF('sale sprawdz.'!BP34="x"," ","X")</f>
        <v>X</v>
      </c>
      <c r="T34" s="6" t="str">
        <f>IF('sale sprawdz.'!BT34="x"," ","X")</f>
        <v>X</v>
      </c>
      <c r="U34" s="6" t="str">
        <f>IF('sale sprawdz.'!BX34="x"," ","X")</f>
        <v>X</v>
      </c>
      <c r="V34" s="6" t="str">
        <f>IF('sale sprawdz.'!CB34="x"," ","X")</f>
        <v>X</v>
      </c>
      <c r="W34" s="6" t="str">
        <f>IF('sale sprawdz.'!CF34="x"," ","X")</f>
        <v>X</v>
      </c>
      <c r="X34" s="7" t="str">
        <f>IF('sale sprawdz.'!CJ34="x"," ","X")</f>
        <v>X</v>
      </c>
    </row>
    <row r="35" spans="1:24">
      <c r="A35" s="278"/>
      <c r="B35" s="4">
        <v>7</v>
      </c>
      <c r="C35" s="126" t="str">
        <f>IF('sale sprawdz.'!D35="x"," ","X")</f>
        <v>X</v>
      </c>
      <c r="D35" s="2" t="str">
        <f>IF('sale sprawdz.'!H35="x"," ","X")</f>
        <v>X</v>
      </c>
      <c r="E35" s="6" t="str">
        <f>IF('sale sprawdz.'!L35="x"," ","X")</f>
        <v>X</v>
      </c>
      <c r="F35" s="6" t="str">
        <f>IF('sale sprawdz.'!P35="x"," ","X")</f>
        <v>X</v>
      </c>
      <c r="G35" s="7" t="str">
        <f>IF('sale sprawdz.'!T35="x"," ","X")</f>
        <v>X</v>
      </c>
      <c r="H35" s="2" t="str">
        <f>IF('sale sprawdz.'!X35="x"," ","X")</f>
        <v>X</v>
      </c>
      <c r="I35" s="6" t="str">
        <f>IF('sale sprawdz.'!AB35="x"," ","X")</f>
        <v>X</v>
      </c>
      <c r="J35" s="6" t="str">
        <f>IF('sale sprawdz.'!AF35="x"," ","X")</f>
        <v>X</v>
      </c>
      <c r="K35" s="7" t="str">
        <f>IF('sale sprawdz.'!AJ35="x"," ","X")</f>
        <v>X</v>
      </c>
      <c r="L35" s="2" t="str">
        <f>IF('sale sprawdz.'!AN35="x"," ","X")</f>
        <v>X</v>
      </c>
      <c r="M35" s="6" t="str">
        <f>IF('sale sprawdz.'!AR35="x"," ","X")</f>
        <v>X</v>
      </c>
      <c r="N35" s="6" t="str">
        <f>IF('sale sprawdz.'!AV35="x"," ","X")</f>
        <v>X</v>
      </c>
      <c r="O35" s="6" t="str">
        <f>IF('sale sprawdz.'!AZ35="x"," ","X")</f>
        <v>X</v>
      </c>
      <c r="P35" s="7" t="str">
        <f>IF('sale sprawdz.'!BD35="x"," ","X")</f>
        <v>X</v>
      </c>
      <c r="Q35" s="121" t="str">
        <f>IF('sale sprawdz.'!BH35="x"," ","X")</f>
        <v>X</v>
      </c>
      <c r="R35" s="6" t="str">
        <f>IF('sale sprawdz.'!BL35="x"," ","X")</f>
        <v>X</v>
      </c>
      <c r="S35" s="6" t="str">
        <f>IF('sale sprawdz.'!BP35="x"," ","X")</f>
        <v>X</v>
      </c>
      <c r="T35" s="6" t="str">
        <f>IF('sale sprawdz.'!BT35="x"," ","X")</f>
        <v>X</v>
      </c>
      <c r="U35" s="6" t="str">
        <f>IF('sale sprawdz.'!BX35="x"," ","X")</f>
        <v>X</v>
      </c>
      <c r="V35" s="6" t="str">
        <f>IF('sale sprawdz.'!CB35="x"," ","X")</f>
        <v>X</v>
      </c>
      <c r="W35" s="6" t="str">
        <f>IF('sale sprawdz.'!CF35="x"," ","X")</f>
        <v>X</v>
      </c>
      <c r="X35" s="7" t="str">
        <f>IF('sale sprawdz.'!CJ35="x"," ","X")</f>
        <v>X</v>
      </c>
    </row>
    <row r="36" spans="1:24">
      <c r="A36" s="278"/>
      <c r="B36" s="4">
        <v>8</v>
      </c>
      <c r="C36" s="126" t="str">
        <f>IF('sale sprawdz.'!D36="x"," ","X")</f>
        <v>X</v>
      </c>
      <c r="D36" s="2" t="str">
        <f>IF('sale sprawdz.'!H36="x"," ","X")</f>
        <v>X</v>
      </c>
      <c r="E36" s="6" t="str">
        <f>IF('sale sprawdz.'!L36="x"," ","X")</f>
        <v>X</v>
      </c>
      <c r="F36" s="6" t="str">
        <f>IF('sale sprawdz.'!P36="x"," ","X")</f>
        <v>X</v>
      </c>
      <c r="G36" s="7" t="str">
        <f>IF('sale sprawdz.'!T36="x"," ","X")</f>
        <v>X</v>
      </c>
      <c r="H36" s="2" t="str">
        <f>IF('sale sprawdz.'!X36="x"," ","X")</f>
        <v>X</v>
      </c>
      <c r="I36" s="6" t="str">
        <f>IF('sale sprawdz.'!AB36="x"," ","X")</f>
        <v>X</v>
      </c>
      <c r="J36" s="6" t="str">
        <f>IF('sale sprawdz.'!AF36="x"," ","X")</f>
        <v xml:space="preserve"> </v>
      </c>
      <c r="K36" s="7" t="str">
        <f>IF('sale sprawdz.'!AJ36="x"," ","X")</f>
        <v>X</v>
      </c>
      <c r="L36" s="2" t="str">
        <f>IF('sale sprawdz.'!AN36="x"," ","X")</f>
        <v>X</v>
      </c>
      <c r="M36" s="6" t="str">
        <f>IF('sale sprawdz.'!AR36="x"," ","X")</f>
        <v>X</v>
      </c>
      <c r="N36" s="6" t="str">
        <f>IF('sale sprawdz.'!AV36="x"," ","X")</f>
        <v>X</v>
      </c>
      <c r="O36" s="6" t="str">
        <f>IF('sale sprawdz.'!AZ36="x"," ","X")</f>
        <v>X</v>
      </c>
      <c r="P36" s="7" t="str">
        <f>IF('sale sprawdz.'!BD36="x"," ","X")</f>
        <v>X</v>
      </c>
      <c r="Q36" s="121" t="str">
        <f>IF('sale sprawdz.'!BH36="x"," ","X")</f>
        <v>X</v>
      </c>
      <c r="R36" s="6" t="str">
        <f>IF('sale sprawdz.'!BL36="x"," ","X")</f>
        <v>X</v>
      </c>
      <c r="S36" s="6" t="str">
        <f>IF('sale sprawdz.'!BP36="x"," ","X")</f>
        <v>X</v>
      </c>
      <c r="T36" s="6" t="str">
        <f>IF('sale sprawdz.'!BT36="x"," ","X")</f>
        <v>X</v>
      </c>
      <c r="U36" s="6" t="str">
        <f>IF('sale sprawdz.'!BX36="x"," ","X")</f>
        <v xml:space="preserve"> </v>
      </c>
      <c r="V36" s="6" t="str">
        <f>IF('sale sprawdz.'!CB36="x"," ","X")</f>
        <v xml:space="preserve"> </v>
      </c>
      <c r="W36" s="6" t="str">
        <f>IF('sale sprawdz.'!CF36="x"," ","X")</f>
        <v>X</v>
      </c>
      <c r="X36" s="7" t="str">
        <f>IF('sale sprawdz.'!CJ36="x"," ","X")</f>
        <v>X</v>
      </c>
    </row>
    <row r="37" spans="1:24" ht="15.75" thickBot="1">
      <c r="A37" s="280"/>
      <c r="B37" s="21">
        <v>9</v>
      </c>
      <c r="C37" s="128" t="str">
        <f>IF('sale sprawdz.'!D37="x"," ","X")</f>
        <v>X</v>
      </c>
      <c r="D37" s="118" t="str">
        <f>IF('sale sprawdz.'!H37="x"," ","X")</f>
        <v>X</v>
      </c>
      <c r="E37" s="44" t="str">
        <f>IF('sale sprawdz.'!L37="x"," ","X")</f>
        <v>X</v>
      </c>
      <c r="F37" s="44" t="str">
        <f>IF('sale sprawdz.'!P37="x"," ","X")</f>
        <v>X</v>
      </c>
      <c r="G37" s="45" t="str">
        <f>IF('sale sprawdz.'!T37="x"," ","X")</f>
        <v xml:space="preserve"> </v>
      </c>
      <c r="H37" s="118" t="str">
        <f>IF('sale sprawdz.'!X37="x"," ","X")</f>
        <v xml:space="preserve"> </v>
      </c>
      <c r="I37" s="44" t="str">
        <f>IF('sale sprawdz.'!AB37="x"," ","X")</f>
        <v>X</v>
      </c>
      <c r="J37" s="44" t="str">
        <f>IF('sale sprawdz.'!AF37="x"," ","X")</f>
        <v xml:space="preserve"> </v>
      </c>
      <c r="K37" s="45" t="str">
        <f>IF('sale sprawdz.'!AJ37="x"," ","X")</f>
        <v>X</v>
      </c>
      <c r="L37" s="118" t="str">
        <f>IF('sale sprawdz.'!AN37="x"," ","X")</f>
        <v xml:space="preserve"> </v>
      </c>
      <c r="M37" s="44" t="str">
        <f>IF('sale sprawdz.'!AR37="x"," ","X")</f>
        <v xml:space="preserve"> </v>
      </c>
      <c r="N37" s="44" t="str">
        <f>IF('sale sprawdz.'!AV37="x"," ","X")</f>
        <v>X</v>
      </c>
      <c r="O37" s="44" t="str">
        <f>IF('sale sprawdz.'!AZ37="x"," ","X")</f>
        <v>X</v>
      </c>
      <c r="P37" s="45" t="str">
        <f>IF('sale sprawdz.'!BD37="x"," ","X")</f>
        <v>X</v>
      </c>
      <c r="Q37" s="123" t="str">
        <f>IF('sale sprawdz.'!BH37="x"," ","X")</f>
        <v>X</v>
      </c>
      <c r="R37" s="44" t="str">
        <f>IF('sale sprawdz.'!BL37="x"," ","X")</f>
        <v>X</v>
      </c>
      <c r="S37" s="44" t="str">
        <f>IF('sale sprawdz.'!BP37="x"," ","X")</f>
        <v>X</v>
      </c>
      <c r="T37" s="44" t="str">
        <f>IF('sale sprawdz.'!BT37="x"," ","X")</f>
        <v>X</v>
      </c>
      <c r="U37" s="44" t="str">
        <f>IF('sale sprawdz.'!BX37="x"," ","X")</f>
        <v xml:space="preserve"> </v>
      </c>
      <c r="V37" s="44" t="str">
        <f>IF('sale sprawdz.'!CB37="x"," ","X")</f>
        <v xml:space="preserve"> </v>
      </c>
      <c r="W37" s="44" t="str">
        <f>IF('sale sprawdz.'!CF37="x"," ","X")</f>
        <v>X</v>
      </c>
      <c r="X37" s="45" t="str">
        <f>IF('sale sprawdz.'!CJ37="x"," ","X")</f>
        <v xml:space="preserve"> </v>
      </c>
    </row>
    <row r="38" spans="1:24">
      <c r="A38" s="277" t="s">
        <v>155</v>
      </c>
      <c r="B38" s="5">
        <v>1</v>
      </c>
      <c r="C38" s="125" t="str">
        <f>IF('sale sprawdz.'!D38="x"," ","X")</f>
        <v xml:space="preserve"> </v>
      </c>
      <c r="D38" s="13" t="str">
        <f>IF('sale sprawdz.'!H38="x"," ","X")</f>
        <v>X</v>
      </c>
      <c r="E38" s="11" t="str">
        <f>IF('sale sprawdz.'!L38="x"," ","X")</f>
        <v>X</v>
      </c>
      <c r="F38" s="11" t="str">
        <f>IF('sale sprawdz.'!P38="x"," ","X")</f>
        <v>X</v>
      </c>
      <c r="G38" s="12" t="str">
        <f>IF('sale sprawdz.'!T38="x"," ","X")</f>
        <v>X</v>
      </c>
      <c r="H38" s="13" t="str">
        <f>IF('sale sprawdz.'!X38="x"," ","X")</f>
        <v>X</v>
      </c>
      <c r="I38" s="11" t="str">
        <f>IF('sale sprawdz.'!AB38="x"," ","X")</f>
        <v xml:space="preserve"> </v>
      </c>
      <c r="J38" s="11" t="str">
        <f>IF('sale sprawdz.'!AF38="x"," ","X")</f>
        <v>X</v>
      </c>
      <c r="K38" s="12" t="str">
        <f>IF('sale sprawdz.'!AJ38="x"," ","X")</f>
        <v>X</v>
      </c>
      <c r="L38" s="13" t="str">
        <f>IF('sale sprawdz.'!AN38="x"," ","X")</f>
        <v>X</v>
      </c>
      <c r="M38" s="11" t="str">
        <f>IF('sale sprawdz.'!AR38="x"," ","X")</f>
        <v>X</v>
      </c>
      <c r="N38" s="11" t="str">
        <f>IF('sale sprawdz.'!AV38="x"," ","X")</f>
        <v>X</v>
      </c>
      <c r="O38" s="11" t="str">
        <f>IF('sale sprawdz.'!AZ38="x"," ","X")</f>
        <v>X</v>
      </c>
      <c r="P38" s="12" t="str">
        <f>IF('sale sprawdz.'!BD38="x"," ","X")</f>
        <v>X</v>
      </c>
      <c r="Q38" s="120" t="str">
        <f>IF('sale sprawdz.'!BH38="x"," ","X")</f>
        <v xml:space="preserve"> </v>
      </c>
      <c r="R38" s="11" t="str">
        <f>IF('sale sprawdz.'!BL38="x"," ","X")</f>
        <v>X</v>
      </c>
      <c r="S38" s="11" t="str">
        <f>IF('sale sprawdz.'!BP38="x"," ","X")</f>
        <v>X</v>
      </c>
      <c r="T38" s="11" t="str">
        <f>IF('sale sprawdz.'!BT38="x"," ","X")</f>
        <v xml:space="preserve"> </v>
      </c>
      <c r="U38" s="11" t="str">
        <f>IF('sale sprawdz.'!BX38="x"," ","X")</f>
        <v>X</v>
      </c>
      <c r="V38" s="11" t="str">
        <f>IF('sale sprawdz.'!CB38="x"," ","X")</f>
        <v>X</v>
      </c>
      <c r="W38" s="11" t="str">
        <f>IF('sale sprawdz.'!CF38="x"," ","X")</f>
        <v>X</v>
      </c>
      <c r="X38" s="12" t="str">
        <f>IF('sale sprawdz.'!CJ38="x"," ","X")</f>
        <v>X</v>
      </c>
    </row>
    <row r="39" spans="1:24">
      <c r="A39" s="278"/>
      <c r="B39" s="4">
        <v>2</v>
      </c>
      <c r="C39" s="126" t="str">
        <f>IF('sale sprawdz.'!D39="x"," ","X")</f>
        <v>X</v>
      </c>
      <c r="D39" s="2" t="str">
        <f>IF('sale sprawdz.'!H39="x"," ","X")</f>
        <v>X</v>
      </c>
      <c r="E39" s="6" t="str">
        <f>IF('sale sprawdz.'!L39="x"," ","X")</f>
        <v>X</v>
      </c>
      <c r="F39" s="6" t="str">
        <f>IF('sale sprawdz.'!P39="x"," ","X")</f>
        <v>X</v>
      </c>
      <c r="G39" s="7" t="str">
        <f>IF('sale sprawdz.'!T39="x"," ","X")</f>
        <v>X</v>
      </c>
      <c r="H39" s="2" t="str">
        <f>IF('sale sprawdz.'!X39="x"," ","X")</f>
        <v>X</v>
      </c>
      <c r="I39" s="6" t="str">
        <f>IF('sale sprawdz.'!AB39="x"," ","X")</f>
        <v>X</v>
      </c>
      <c r="J39" s="6" t="str">
        <f>IF('sale sprawdz.'!AF39="x"," ","X")</f>
        <v>X</v>
      </c>
      <c r="K39" s="7" t="str">
        <f>IF('sale sprawdz.'!AJ39="x"," ","X")</f>
        <v>X</v>
      </c>
      <c r="L39" s="2" t="str">
        <f>IF('sale sprawdz.'!AN39="x"," ","X")</f>
        <v>X</v>
      </c>
      <c r="M39" s="6" t="str">
        <f>IF('sale sprawdz.'!AR39="x"," ","X")</f>
        <v>X</v>
      </c>
      <c r="N39" s="6" t="str">
        <f>IF('sale sprawdz.'!AV39="x"," ","X")</f>
        <v>X</v>
      </c>
      <c r="O39" s="6" t="str">
        <f>IF('sale sprawdz.'!AZ39="x"," ","X")</f>
        <v>X</v>
      </c>
      <c r="P39" s="7" t="str">
        <f>IF('sale sprawdz.'!BD39="x"," ","X")</f>
        <v>X</v>
      </c>
      <c r="Q39" s="121" t="str">
        <f>IF('sale sprawdz.'!BH39="x"," ","X")</f>
        <v>X</v>
      </c>
      <c r="R39" s="6" t="str">
        <f>IF('sale sprawdz.'!BL39="x"," ","X")</f>
        <v>X</v>
      </c>
      <c r="S39" s="6" t="str">
        <f>IF('sale sprawdz.'!BP39="x"," ","X")</f>
        <v>X</v>
      </c>
      <c r="T39" s="6" t="str">
        <f>IF('sale sprawdz.'!BT39="x"," ","X")</f>
        <v>X</v>
      </c>
      <c r="U39" s="6" t="str">
        <f>IF('sale sprawdz.'!BX39="x"," ","X")</f>
        <v>X</v>
      </c>
      <c r="V39" s="6" t="str">
        <f>IF('sale sprawdz.'!CB39="x"," ","X")</f>
        <v>X</v>
      </c>
      <c r="W39" s="6" t="str">
        <f>IF('sale sprawdz.'!CF39="x"," ","X")</f>
        <v>X</v>
      </c>
      <c r="X39" s="7" t="str">
        <f>IF('sale sprawdz.'!CJ39="x"," ","X")</f>
        <v>X</v>
      </c>
    </row>
    <row r="40" spans="1:24">
      <c r="A40" s="278"/>
      <c r="B40" s="4">
        <v>3</v>
      </c>
      <c r="C40" s="126" t="str">
        <f>IF('sale sprawdz.'!D40="x"," ","X")</f>
        <v>X</v>
      </c>
      <c r="D40" s="2" t="str">
        <f>IF('sale sprawdz.'!H40="x"," ","X")</f>
        <v>X</v>
      </c>
      <c r="E40" s="6" t="str">
        <f>IF('sale sprawdz.'!L40="x"," ","X")</f>
        <v>X</v>
      </c>
      <c r="F40" s="6" t="str">
        <f>IF('sale sprawdz.'!P40="x"," ","X")</f>
        <v>X</v>
      </c>
      <c r="G40" s="7" t="str">
        <f>IF('sale sprawdz.'!T40="x"," ","X")</f>
        <v>X</v>
      </c>
      <c r="H40" s="2" t="str">
        <f>IF('sale sprawdz.'!X40="x"," ","X")</f>
        <v>X</v>
      </c>
      <c r="I40" s="6" t="str">
        <f>IF('sale sprawdz.'!AB40="x"," ","X")</f>
        <v>X</v>
      </c>
      <c r="J40" s="6" t="str">
        <f>IF('sale sprawdz.'!AF40="x"," ","X")</f>
        <v>X</v>
      </c>
      <c r="K40" s="7" t="str">
        <f>IF('sale sprawdz.'!AJ40="x"," ","X")</f>
        <v>X</v>
      </c>
      <c r="L40" s="2" t="str">
        <f>IF('sale sprawdz.'!AN40="x"," ","X")</f>
        <v>X</v>
      </c>
      <c r="M40" s="6" t="str">
        <f>IF('sale sprawdz.'!AR40="x"," ","X")</f>
        <v>X</v>
      </c>
      <c r="N40" s="6" t="str">
        <f>IF('sale sprawdz.'!AV40="x"," ","X")</f>
        <v>X</v>
      </c>
      <c r="O40" s="6" t="str">
        <f>IF('sale sprawdz.'!AZ40="x"," ","X")</f>
        <v>X</v>
      </c>
      <c r="P40" s="7" t="str">
        <f>IF('sale sprawdz.'!BD40="x"," ","X")</f>
        <v>X</v>
      </c>
      <c r="Q40" s="121" t="str">
        <f>IF('sale sprawdz.'!BH40="x"," ","X")</f>
        <v>X</v>
      </c>
      <c r="R40" s="6" t="str">
        <f>IF('sale sprawdz.'!BL40="x"," ","X")</f>
        <v>X</v>
      </c>
      <c r="S40" s="6" t="str">
        <f>IF('sale sprawdz.'!BP40="x"," ","X")</f>
        <v>X</v>
      </c>
      <c r="T40" s="6" t="str">
        <f>IF('sale sprawdz.'!BT40="x"," ","X")</f>
        <v>X</v>
      </c>
      <c r="U40" s="6" t="str">
        <f>IF('sale sprawdz.'!BX40="x"," ","X")</f>
        <v>X</v>
      </c>
      <c r="V40" s="6" t="str">
        <f>IF('sale sprawdz.'!CB40="x"," ","X")</f>
        <v>X</v>
      </c>
      <c r="W40" s="6" t="str">
        <f>IF('sale sprawdz.'!CF40="x"," ","X")</f>
        <v>X</v>
      </c>
      <c r="X40" s="7" t="str">
        <f>IF('sale sprawdz.'!CJ40="x"," ","X")</f>
        <v>X</v>
      </c>
    </row>
    <row r="41" spans="1:24">
      <c r="A41" s="278"/>
      <c r="B41" s="4">
        <v>4</v>
      </c>
      <c r="C41" s="126" t="str">
        <f>IF('sale sprawdz.'!D41="x"," ","X")</f>
        <v>X</v>
      </c>
      <c r="D41" s="2" t="str">
        <f>IF('sale sprawdz.'!H41="x"," ","X")</f>
        <v>X</v>
      </c>
      <c r="E41" s="6" t="str">
        <f>IF('sale sprawdz.'!L41="x"," ","X")</f>
        <v>X</v>
      </c>
      <c r="F41" s="6" t="str">
        <f>IF('sale sprawdz.'!P41="x"," ","X")</f>
        <v>X</v>
      </c>
      <c r="G41" s="7" t="str">
        <f>IF('sale sprawdz.'!T41="x"," ","X")</f>
        <v>X</v>
      </c>
      <c r="H41" s="2" t="str">
        <f>IF('sale sprawdz.'!X41="x"," ","X")</f>
        <v>X</v>
      </c>
      <c r="I41" s="6" t="str">
        <f>IF('sale sprawdz.'!AB41="x"," ","X")</f>
        <v>X</v>
      </c>
      <c r="J41" s="6" t="str">
        <f>IF('sale sprawdz.'!AF41="x"," ","X")</f>
        <v>X</v>
      </c>
      <c r="K41" s="7" t="str">
        <f>IF('sale sprawdz.'!AJ41="x"," ","X")</f>
        <v>X</v>
      </c>
      <c r="L41" s="2" t="str">
        <f>IF('sale sprawdz.'!AN41="x"," ","X")</f>
        <v>X</v>
      </c>
      <c r="M41" s="6" t="str">
        <f>IF('sale sprawdz.'!AR41="x"," ","X")</f>
        <v>X</v>
      </c>
      <c r="N41" s="6" t="str">
        <f>IF('sale sprawdz.'!AV41="x"," ","X")</f>
        <v>X</v>
      </c>
      <c r="O41" s="6" t="str">
        <f>IF('sale sprawdz.'!AZ41="x"," ","X")</f>
        <v>X</v>
      </c>
      <c r="P41" s="7" t="str">
        <f>IF('sale sprawdz.'!BD41="x"," ","X")</f>
        <v>X</v>
      </c>
      <c r="Q41" s="121" t="str">
        <f>IF('sale sprawdz.'!BH41="x"," ","X")</f>
        <v>X</v>
      </c>
      <c r="R41" s="6" t="str">
        <f>IF('sale sprawdz.'!BL41="x"," ","X")</f>
        <v>X</v>
      </c>
      <c r="S41" s="6" t="str">
        <f>IF('sale sprawdz.'!BP41="x"," ","X")</f>
        <v>X</v>
      </c>
      <c r="T41" s="6" t="str">
        <f>IF('sale sprawdz.'!BT41="x"," ","X")</f>
        <v>X</v>
      </c>
      <c r="U41" s="6" t="str">
        <f>IF('sale sprawdz.'!BX41="x"," ","X")</f>
        <v>X</v>
      </c>
      <c r="V41" s="6" t="str">
        <f>IF('sale sprawdz.'!CB41="x"," ","X")</f>
        <v>X</v>
      </c>
      <c r="W41" s="6" t="str">
        <f>IF('sale sprawdz.'!CF41="x"," ","X")</f>
        <v>X</v>
      </c>
      <c r="X41" s="7" t="str">
        <f>IF('sale sprawdz.'!CJ41="x"," ","X")</f>
        <v>X</v>
      </c>
    </row>
    <row r="42" spans="1:24">
      <c r="A42" s="278"/>
      <c r="B42" s="4">
        <v>5</v>
      </c>
      <c r="C42" s="126" t="str">
        <f>IF('sale sprawdz.'!D42="x"," ","X")</f>
        <v>X</v>
      </c>
      <c r="D42" s="2" t="str">
        <f>IF('sale sprawdz.'!H42="x"," ","X")</f>
        <v>X</v>
      </c>
      <c r="E42" s="6" t="str">
        <f>IF('sale sprawdz.'!L42="x"," ","X")</f>
        <v>X</v>
      </c>
      <c r="F42" s="6" t="str">
        <f>IF('sale sprawdz.'!P42="x"," ","X")</f>
        <v>X</v>
      </c>
      <c r="G42" s="7" t="str">
        <f>IF('sale sprawdz.'!T42="x"," ","X")</f>
        <v>X</v>
      </c>
      <c r="H42" s="2" t="str">
        <f>IF('sale sprawdz.'!X42="x"," ","X")</f>
        <v>X</v>
      </c>
      <c r="I42" s="6" t="str">
        <f>IF('sale sprawdz.'!AB42="x"," ","X")</f>
        <v>X</v>
      </c>
      <c r="J42" s="6" t="str">
        <f>IF('sale sprawdz.'!AF42="x"," ","X")</f>
        <v>X</v>
      </c>
      <c r="K42" s="7" t="str">
        <f>IF('sale sprawdz.'!AJ42="x"," ","X")</f>
        <v>X</v>
      </c>
      <c r="L42" s="2" t="str">
        <f>IF('sale sprawdz.'!AN42="x"," ","X")</f>
        <v>X</v>
      </c>
      <c r="M42" s="6" t="str">
        <f>IF('sale sprawdz.'!AR42="x"," ","X")</f>
        <v>X</v>
      </c>
      <c r="N42" s="6" t="str">
        <f>IF('sale sprawdz.'!AV42="x"," ","X")</f>
        <v>X</v>
      </c>
      <c r="O42" s="6" t="str">
        <f>IF('sale sprawdz.'!AZ42="x"," ","X")</f>
        <v>X</v>
      </c>
      <c r="P42" s="7" t="str">
        <f>IF('sale sprawdz.'!BD42="x"," ","X")</f>
        <v>X</v>
      </c>
      <c r="Q42" s="121" t="str">
        <f>IF('sale sprawdz.'!BH42="x"," ","X")</f>
        <v>X</v>
      </c>
      <c r="R42" s="6" t="str">
        <f>IF('sale sprawdz.'!BL42="x"," ","X")</f>
        <v>X</v>
      </c>
      <c r="S42" s="6" t="str">
        <f>IF('sale sprawdz.'!BP42="x"," ","X")</f>
        <v>X</v>
      </c>
      <c r="T42" s="6" t="str">
        <f>IF('sale sprawdz.'!BT42="x"," ","X")</f>
        <v>X</v>
      </c>
      <c r="U42" s="6" t="str">
        <f>IF('sale sprawdz.'!BX42="x"," ","X")</f>
        <v>X</v>
      </c>
      <c r="V42" s="6" t="str">
        <f>IF('sale sprawdz.'!CB42="x"," ","X")</f>
        <v>X</v>
      </c>
      <c r="W42" s="6" t="str">
        <f>IF('sale sprawdz.'!CF42="x"," ","X")</f>
        <v>X</v>
      </c>
      <c r="X42" s="7" t="str">
        <f>IF('sale sprawdz.'!CJ42="x"," ","X")</f>
        <v>X</v>
      </c>
    </row>
    <row r="43" spans="1:24">
      <c r="A43" s="278"/>
      <c r="B43" s="4">
        <v>6</v>
      </c>
      <c r="C43" s="126" t="str">
        <f>IF('sale sprawdz.'!D43="x"," ","X")</f>
        <v>X</v>
      </c>
      <c r="D43" s="2" t="str">
        <f>IF('sale sprawdz.'!H43="x"," ","X")</f>
        <v>X</v>
      </c>
      <c r="E43" s="6" t="str">
        <f>IF('sale sprawdz.'!L43="x"," ","X")</f>
        <v>X</v>
      </c>
      <c r="F43" s="6" t="str">
        <f>IF('sale sprawdz.'!P43="x"," ","X")</f>
        <v>X</v>
      </c>
      <c r="G43" s="7" t="str">
        <f>IF('sale sprawdz.'!T43="x"," ","X")</f>
        <v>X</v>
      </c>
      <c r="H43" s="2" t="str">
        <f>IF('sale sprawdz.'!X43="x"," ","X")</f>
        <v>X</v>
      </c>
      <c r="I43" s="6" t="str">
        <f>IF('sale sprawdz.'!AB43="x"," ","X")</f>
        <v>X</v>
      </c>
      <c r="J43" s="6" t="str">
        <f>IF('sale sprawdz.'!AF43="x"," ","X")</f>
        <v>X</v>
      </c>
      <c r="K43" s="7" t="str">
        <f>IF('sale sprawdz.'!AJ43="x"," ","X")</f>
        <v>X</v>
      </c>
      <c r="L43" s="2" t="str">
        <f>IF('sale sprawdz.'!AN43="x"," ","X")</f>
        <v>X</v>
      </c>
      <c r="M43" s="6" t="str">
        <f>IF('sale sprawdz.'!AR43="x"," ","X")</f>
        <v>X</v>
      </c>
      <c r="N43" s="6" t="str">
        <f>IF('sale sprawdz.'!AV43="x"," ","X")</f>
        <v>X</v>
      </c>
      <c r="O43" s="6" t="str">
        <f>IF('sale sprawdz.'!AZ43="x"," ","X")</f>
        <v>X</v>
      </c>
      <c r="P43" s="7" t="str">
        <f>IF('sale sprawdz.'!BD43="x"," ","X")</f>
        <v>X</v>
      </c>
      <c r="Q43" s="121" t="str">
        <f>IF('sale sprawdz.'!BH43="x"," ","X")</f>
        <v>X</v>
      </c>
      <c r="R43" s="6" t="str">
        <f>IF('sale sprawdz.'!BL43="x"," ","X")</f>
        <v>X</v>
      </c>
      <c r="S43" s="6" t="str">
        <f>IF('sale sprawdz.'!BP43="x"," ","X")</f>
        <v>X</v>
      </c>
      <c r="T43" s="6" t="str">
        <f>IF('sale sprawdz.'!BT43="x"," ","X")</f>
        <v>X</v>
      </c>
      <c r="U43" s="6" t="str">
        <f>IF('sale sprawdz.'!BX43="x"," ","X")</f>
        <v>X</v>
      </c>
      <c r="V43" s="6" t="str">
        <f>IF('sale sprawdz.'!CB43="x"," ","X")</f>
        <v>X</v>
      </c>
      <c r="W43" s="6" t="str">
        <f>IF('sale sprawdz.'!CF43="x"," ","X")</f>
        <v>X</v>
      </c>
      <c r="X43" s="7" t="str">
        <f>IF('sale sprawdz.'!CJ43="x"," ","X")</f>
        <v>X</v>
      </c>
    </row>
    <row r="44" spans="1:24">
      <c r="A44" s="278"/>
      <c r="B44" s="4">
        <v>7</v>
      </c>
      <c r="C44" s="126" t="str">
        <f>IF('sale sprawdz.'!D44="x"," ","X")</f>
        <v>X</v>
      </c>
      <c r="D44" s="2" t="str">
        <f>IF('sale sprawdz.'!H44="x"," ","X")</f>
        <v>X</v>
      </c>
      <c r="E44" s="6" t="str">
        <f>IF('sale sprawdz.'!L44="x"," ","X")</f>
        <v>X</v>
      </c>
      <c r="F44" s="6" t="str">
        <f>IF('sale sprawdz.'!P44="x"," ","X")</f>
        <v>X</v>
      </c>
      <c r="G44" s="7" t="str">
        <f>IF('sale sprawdz.'!T44="x"," ","X")</f>
        <v xml:space="preserve"> </v>
      </c>
      <c r="H44" s="2" t="str">
        <f>IF('sale sprawdz.'!X44="x"," ","X")</f>
        <v>X</v>
      </c>
      <c r="I44" s="6" t="str">
        <f>IF('sale sprawdz.'!AB44="x"," ","X")</f>
        <v>X</v>
      </c>
      <c r="J44" s="6" t="str">
        <f>IF('sale sprawdz.'!AF44="x"," ","X")</f>
        <v>X</v>
      </c>
      <c r="K44" s="7" t="str">
        <f>IF('sale sprawdz.'!AJ44="x"," ","X")</f>
        <v>X</v>
      </c>
      <c r="L44" s="2" t="str">
        <f>IF('sale sprawdz.'!AN44="x"," ","X")</f>
        <v>X</v>
      </c>
      <c r="M44" s="6" t="str">
        <f>IF('sale sprawdz.'!AR44="x"," ","X")</f>
        <v>X</v>
      </c>
      <c r="N44" s="6" t="str">
        <f>IF('sale sprawdz.'!AV44="x"," ","X")</f>
        <v>X</v>
      </c>
      <c r="O44" s="6" t="str">
        <f>IF('sale sprawdz.'!AZ44="x"," ","X")</f>
        <v>X</v>
      </c>
      <c r="P44" s="7" t="str">
        <f>IF('sale sprawdz.'!BD44="x"," ","X")</f>
        <v>X</v>
      </c>
      <c r="Q44" s="121" t="str">
        <f>IF('sale sprawdz.'!BH44="x"," ","X")</f>
        <v xml:space="preserve"> </v>
      </c>
      <c r="R44" s="6" t="str">
        <f>IF('sale sprawdz.'!BL44="x"," ","X")</f>
        <v>X</v>
      </c>
      <c r="S44" s="6" t="str">
        <f>IF('sale sprawdz.'!BP44="x"," ","X")</f>
        <v>X</v>
      </c>
      <c r="T44" s="6" t="str">
        <f>IF('sale sprawdz.'!BT44="x"," ","X")</f>
        <v>X</v>
      </c>
      <c r="U44" s="6" t="str">
        <f>IF('sale sprawdz.'!BX44="x"," ","X")</f>
        <v xml:space="preserve"> </v>
      </c>
      <c r="V44" s="6" t="str">
        <f>IF('sale sprawdz.'!CB44="x"," ","X")</f>
        <v>X</v>
      </c>
      <c r="W44" s="6" t="str">
        <f>IF('sale sprawdz.'!CF44="x"," ","X")</f>
        <v>X</v>
      </c>
      <c r="X44" s="7" t="str">
        <f>IF('sale sprawdz.'!CJ44="x"," ","X")</f>
        <v>X</v>
      </c>
    </row>
    <row r="45" spans="1:24">
      <c r="A45" s="278"/>
      <c r="B45" s="4">
        <v>8</v>
      </c>
      <c r="C45" s="126" t="str">
        <f>IF('sale sprawdz.'!D45="x"," ","X")</f>
        <v xml:space="preserve"> </v>
      </c>
      <c r="D45" s="2" t="str">
        <f>IF('sale sprawdz.'!H45="x"," ","X")</f>
        <v>X</v>
      </c>
      <c r="E45" s="6" t="str">
        <f>IF('sale sprawdz.'!L45="x"," ","X")</f>
        <v>X</v>
      </c>
      <c r="F45" s="6" t="str">
        <f>IF('sale sprawdz.'!P45="x"," ","X")</f>
        <v>X</v>
      </c>
      <c r="G45" s="7" t="str">
        <f>IF('sale sprawdz.'!T45="x"," ","X")</f>
        <v>X</v>
      </c>
      <c r="H45" s="2" t="str">
        <f>IF('sale sprawdz.'!X45="x"," ","X")</f>
        <v>X</v>
      </c>
      <c r="I45" s="6" t="str">
        <f>IF('sale sprawdz.'!AB45="x"," ","X")</f>
        <v>X</v>
      </c>
      <c r="J45" s="6" t="str">
        <f>IF('sale sprawdz.'!AF45="x"," ","X")</f>
        <v>X</v>
      </c>
      <c r="K45" s="7" t="str">
        <f>IF('sale sprawdz.'!AJ45="x"," ","X")</f>
        <v>X</v>
      </c>
      <c r="L45" s="2" t="str">
        <f>IF('sale sprawdz.'!AN45="x"," ","X")</f>
        <v>X</v>
      </c>
      <c r="M45" s="6" t="str">
        <f>IF('sale sprawdz.'!AR45="x"," ","X")</f>
        <v>X</v>
      </c>
      <c r="N45" s="6" t="str">
        <f>IF('sale sprawdz.'!AV45="x"," ","X")</f>
        <v>X</v>
      </c>
      <c r="O45" s="6" t="str">
        <f>IF('sale sprawdz.'!AZ45="x"," ","X")</f>
        <v>X</v>
      </c>
      <c r="P45" s="7" t="str">
        <f>IF('sale sprawdz.'!BD45="x"," ","X")</f>
        <v>X</v>
      </c>
      <c r="Q45" s="121" t="str">
        <f>IF('sale sprawdz.'!BH45="x"," ","X")</f>
        <v xml:space="preserve"> </v>
      </c>
      <c r="R45" s="6" t="str">
        <f>IF('sale sprawdz.'!BL45="x"," ","X")</f>
        <v>X</v>
      </c>
      <c r="S45" s="6" t="str">
        <f>IF('sale sprawdz.'!BP45="x"," ","X")</f>
        <v>X</v>
      </c>
      <c r="T45" s="6" t="str">
        <f>IF('sale sprawdz.'!BT45="x"," ","X")</f>
        <v>X</v>
      </c>
      <c r="U45" s="6" t="str">
        <f>IF('sale sprawdz.'!BX45="x"," ","X")</f>
        <v xml:space="preserve"> </v>
      </c>
      <c r="V45" s="6" t="str">
        <f>IF('sale sprawdz.'!CB45="x"," ","X")</f>
        <v>X</v>
      </c>
      <c r="W45" s="6" t="str">
        <f>IF('sale sprawdz.'!CF45="x"," ","X")</f>
        <v>X</v>
      </c>
      <c r="X45" s="7" t="str">
        <f>IF('sale sprawdz.'!CJ45="x"," ","X")</f>
        <v>X</v>
      </c>
    </row>
    <row r="46" spans="1:24" ht="15.75" thickBot="1">
      <c r="A46" s="279"/>
      <c r="B46" s="8">
        <v>9</v>
      </c>
      <c r="C46" s="127" t="str">
        <f>IF('sale sprawdz.'!D46="x"," ","X")</f>
        <v xml:space="preserve"> </v>
      </c>
      <c r="D46" s="3" t="str">
        <f>IF('sale sprawdz.'!H46="x"," ","X")</f>
        <v>X</v>
      </c>
      <c r="E46" s="9" t="str">
        <f>IF('sale sprawdz.'!L46="x"," ","X")</f>
        <v xml:space="preserve"> </v>
      </c>
      <c r="F46" s="9" t="str">
        <f>IF('sale sprawdz.'!P46="x"," ","X")</f>
        <v>X</v>
      </c>
      <c r="G46" s="10" t="str">
        <f>IF('sale sprawdz.'!T46="x"," ","X")</f>
        <v xml:space="preserve"> </v>
      </c>
      <c r="H46" s="3" t="str">
        <f>IF('sale sprawdz.'!X46="x"," ","X")</f>
        <v xml:space="preserve"> </v>
      </c>
      <c r="I46" s="9" t="str">
        <f>IF('sale sprawdz.'!AB46="x"," ","X")</f>
        <v>X</v>
      </c>
      <c r="J46" s="9" t="str">
        <f>IF('sale sprawdz.'!AF46="x"," ","X")</f>
        <v xml:space="preserve"> </v>
      </c>
      <c r="K46" s="10" t="str">
        <f>IF('sale sprawdz.'!AJ46="x"," ","X")</f>
        <v xml:space="preserve"> </v>
      </c>
      <c r="L46" s="3" t="str">
        <f>IF('sale sprawdz.'!AN46="x"," ","X")</f>
        <v xml:space="preserve"> </v>
      </c>
      <c r="M46" s="9" t="str">
        <f>IF('sale sprawdz.'!AR46="x"," ","X")</f>
        <v xml:space="preserve"> </v>
      </c>
      <c r="N46" s="9" t="str">
        <f>IF('sale sprawdz.'!AV46="x"," ","X")</f>
        <v>X</v>
      </c>
      <c r="O46" s="9" t="str">
        <f>IF('sale sprawdz.'!AZ46="x"," ","X")</f>
        <v>X</v>
      </c>
      <c r="P46" s="10" t="str">
        <f>IF('sale sprawdz.'!BD46="x"," ","X")</f>
        <v xml:space="preserve"> </v>
      </c>
      <c r="Q46" s="122" t="str">
        <f>IF('sale sprawdz.'!BH46="x"," ","X")</f>
        <v xml:space="preserve"> </v>
      </c>
      <c r="R46" s="9" t="str">
        <f>IF('sale sprawdz.'!BL46="x"," ","X")</f>
        <v>X</v>
      </c>
      <c r="S46" s="9" t="str">
        <f>IF('sale sprawdz.'!BP46="x"," ","X")</f>
        <v>X</v>
      </c>
      <c r="T46" s="9" t="str">
        <f>IF('sale sprawdz.'!BT46="x"," ","X")</f>
        <v>X</v>
      </c>
      <c r="U46" s="9" t="str">
        <f>IF('sale sprawdz.'!BX46="x"," ","X")</f>
        <v xml:space="preserve"> </v>
      </c>
      <c r="V46" s="9" t="str">
        <f>IF('sale sprawdz.'!CB46="x"," ","X")</f>
        <v xml:space="preserve"> </v>
      </c>
      <c r="W46" s="9" t="str">
        <f>IF('sale sprawdz.'!CF46="x"," ","X")</f>
        <v>X</v>
      </c>
      <c r="X46" s="10" t="str">
        <f>IF('sale sprawdz.'!CJ46="x"," ","X")</f>
        <v xml:space="preserve"> </v>
      </c>
    </row>
  </sheetData>
  <mergeCells count="5">
    <mergeCell ref="A11:A19"/>
    <mergeCell ref="A20:A28"/>
    <mergeCell ref="A29:A37"/>
    <mergeCell ref="A38:A46"/>
    <mergeCell ref="A2:A10"/>
  </mergeCells>
  <conditionalFormatting sqref="C2:X46">
    <cfRule type="cellIs" dxfId="8" priority="6" operator="equal">
      <formula>"#N/D!"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Q48"/>
  <sheetViews>
    <sheetView zoomScale="80" zoomScaleNormal="80" zoomScaleSheetLayoutView="80" workbookViewId="0">
      <pane xSplit="3" ySplit="1" topLeftCell="D2" activePane="bottomRight" state="frozen"/>
      <selection pane="bottomRight" activeCell="T24" sqref="T24"/>
      <selection pane="bottomLeft" activeCell="A2" sqref="A2"/>
      <selection pane="topRight" activeCell="D1" sqref="D1"/>
    </sheetView>
  </sheetViews>
  <sheetFormatPr defaultColWidth="9.140625" defaultRowHeight="15"/>
  <cols>
    <col min="1" max="1" width="3.5703125" style="1" customWidth="1"/>
    <col min="2" max="2" width="3.5703125" style="1" bestFit="1" customWidth="1"/>
    <col min="3" max="3" width="3" style="1" bestFit="1" customWidth="1"/>
    <col min="4" max="4" width="9.140625" style="1"/>
    <col min="5" max="5" width="6.28515625" style="1" bestFit="1" customWidth="1"/>
    <col min="6" max="6" width="2.85546875" style="1" customWidth="1"/>
    <col min="7" max="7" width="2.7109375" style="1" customWidth="1"/>
    <col min="8" max="8" width="9.140625" style="1"/>
    <col min="9" max="9" width="6.28515625" style="1" bestFit="1" customWidth="1"/>
    <col min="10" max="10" width="2.85546875" style="1" customWidth="1"/>
    <col min="11" max="11" width="2.7109375" style="1" customWidth="1"/>
    <col min="12" max="12" width="9.140625" style="1"/>
    <col min="13" max="13" width="6.28515625" style="1" bestFit="1" customWidth="1"/>
    <col min="14" max="14" width="2.85546875" style="1" customWidth="1"/>
    <col min="15" max="15" width="2.7109375" style="1" customWidth="1"/>
    <col min="16" max="16" width="9.140625" style="1"/>
    <col min="17" max="17" width="6.28515625" style="1" bestFit="1" customWidth="1"/>
    <col min="18" max="18" width="2.85546875" style="1" customWidth="1"/>
    <col min="19" max="19" width="2.7109375" style="1" customWidth="1"/>
    <col min="20" max="20" width="9.140625" style="1"/>
    <col min="21" max="21" width="6.28515625" style="1" bestFit="1" customWidth="1"/>
    <col min="22" max="22" width="2.85546875" style="1" customWidth="1"/>
    <col min="23" max="23" width="2.7109375" style="1" customWidth="1"/>
    <col min="24" max="24" width="9.140625" style="1"/>
    <col min="25" max="25" width="6.28515625" style="1" bestFit="1" customWidth="1"/>
    <col min="26" max="26" width="2.85546875" style="1" customWidth="1"/>
    <col min="27" max="27" width="2.7109375" style="1" customWidth="1"/>
    <col min="28" max="28" width="9.140625" style="1"/>
    <col min="29" max="29" width="6.28515625" style="1" bestFit="1" customWidth="1"/>
    <col min="30" max="30" width="2.85546875" style="1" customWidth="1"/>
    <col min="31" max="31" width="2.7109375" style="1" customWidth="1"/>
    <col min="32" max="32" width="9.140625" style="1"/>
    <col min="33" max="33" width="6.28515625" style="1" bestFit="1" customWidth="1"/>
    <col min="34" max="34" width="2.85546875" style="1" customWidth="1"/>
    <col min="35" max="35" width="2.7109375" style="1" customWidth="1"/>
    <col min="36" max="36" width="9.140625" style="1"/>
    <col min="37" max="37" width="6.28515625" style="1" bestFit="1" customWidth="1"/>
    <col min="38" max="38" width="2.85546875" style="1" customWidth="1"/>
    <col min="39" max="39" width="2.7109375" style="1" customWidth="1"/>
    <col min="40" max="40" width="9.140625" style="1"/>
    <col min="41" max="41" width="6.28515625" style="1" bestFit="1" customWidth="1"/>
    <col min="42" max="42" width="2.85546875" style="1" customWidth="1"/>
    <col min="43" max="43" width="2.7109375" style="1" customWidth="1"/>
    <col min="44" max="44" width="9.140625" style="1"/>
    <col min="45" max="45" width="6.28515625" style="1" bestFit="1" customWidth="1"/>
    <col min="46" max="46" width="2.85546875" style="1" customWidth="1"/>
    <col min="47" max="47" width="2.7109375" style="1" customWidth="1"/>
    <col min="48" max="48" width="9.140625" style="1"/>
    <col min="49" max="49" width="6.28515625" style="1" bestFit="1" customWidth="1"/>
    <col min="50" max="50" width="2.85546875" style="1" customWidth="1"/>
    <col min="51" max="51" width="2.7109375" style="1" customWidth="1"/>
    <col min="52" max="52" width="9.140625" style="1"/>
    <col min="53" max="53" width="6.28515625" style="1" bestFit="1" customWidth="1"/>
    <col min="54" max="54" width="2.85546875" style="1" customWidth="1"/>
    <col min="55" max="55" width="2.7109375" style="1" customWidth="1"/>
    <col min="56" max="56" width="9.140625" style="1"/>
    <col min="57" max="57" width="6.28515625" style="1" bestFit="1" customWidth="1"/>
    <col min="58" max="58" width="2.85546875" style="1" customWidth="1"/>
    <col min="59" max="59" width="2.7109375" style="1" customWidth="1"/>
    <col min="60" max="60" width="9.140625" style="1"/>
    <col min="61" max="61" width="6.28515625" style="1" bestFit="1" customWidth="1"/>
    <col min="62" max="62" width="2.85546875" style="1" customWidth="1"/>
    <col min="63" max="63" width="2.7109375" style="1" customWidth="1"/>
    <col min="64" max="64" width="9.140625" style="1"/>
    <col min="65" max="65" width="6.28515625" style="1" bestFit="1" customWidth="1"/>
    <col min="66" max="66" width="2.85546875" style="1" customWidth="1"/>
    <col min="67" max="67" width="2.7109375" style="1" customWidth="1"/>
    <col min="68" max="68" width="9.140625" style="1"/>
    <col min="69" max="69" width="6.28515625" style="1" bestFit="1" customWidth="1"/>
    <col min="70" max="70" width="2.85546875" style="1" customWidth="1"/>
    <col min="71" max="71" width="2.7109375" style="1" customWidth="1"/>
    <col min="72" max="72" width="9.140625" style="1"/>
    <col min="73" max="73" width="6.28515625" style="1" bestFit="1" customWidth="1"/>
    <col min="74" max="74" width="2.85546875" style="1" customWidth="1"/>
    <col min="75" max="75" width="2.7109375" style="1" customWidth="1"/>
    <col min="76" max="76" width="9.140625" style="1"/>
    <col min="77" max="77" width="6.28515625" style="1" bestFit="1" customWidth="1"/>
    <col min="78" max="78" width="2.85546875" style="1" customWidth="1"/>
    <col min="79" max="79" width="2.7109375" style="1" customWidth="1"/>
    <col min="80" max="80" width="9.140625" style="1"/>
    <col min="81" max="81" width="6.28515625" style="1" bestFit="1" customWidth="1"/>
    <col min="82" max="82" width="2.85546875" style="1" customWidth="1"/>
    <col min="83" max="83" width="2.7109375" style="1" customWidth="1"/>
    <col min="84" max="84" width="9.140625" style="1"/>
    <col min="85" max="85" width="6.28515625" style="1" bestFit="1" customWidth="1"/>
    <col min="86" max="86" width="2.85546875" style="1" customWidth="1"/>
    <col min="87" max="87" width="2.7109375" style="1" customWidth="1"/>
    <col min="88" max="88" width="9.140625" style="1"/>
    <col min="89" max="89" width="6.28515625" style="1" bestFit="1" customWidth="1"/>
    <col min="90" max="90" width="2.85546875" style="1" customWidth="1"/>
    <col min="91" max="91" width="2.7109375" style="1" customWidth="1"/>
    <col min="92" max="92" width="9.140625" style="1"/>
    <col min="93" max="93" width="6.28515625" style="1" bestFit="1" customWidth="1"/>
    <col min="94" max="94" width="2.85546875" style="1" customWidth="1"/>
    <col min="95" max="95" width="2.7109375" style="1" customWidth="1"/>
    <col min="96" max="16384" width="9.140625" style="1"/>
  </cols>
  <sheetData>
    <row r="1" spans="1:95" ht="15" customHeight="1" thickBot="1">
      <c r="D1" s="281">
        <v>8</v>
      </c>
      <c r="E1" s="282"/>
      <c r="F1" s="282"/>
      <c r="G1" s="283"/>
      <c r="H1" s="281">
        <v>14</v>
      </c>
      <c r="I1" s="282"/>
      <c r="J1" s="282"/>
      <c r="K1" s="283"/>
      <c r="L1" s="281">
        <v>15</v>
      </c>
      <c r="M1" s="282"/>
      <c r="N1" s="282"/>
      <c r="O1" s="283"/>
      <c r="P1" s="281">
        <v>16</v>
      </c>
      <c r="Q1" s="282"/>
      <c r="R1" s="282"/>
      <c r="S1" s="283"/>
      <c r="T1" s="281">
        <v>19</v>
      </c>
      <c r="U1" s="282"/>
      <c r="V1" s="282"/>
      <c r="W1" s="283"/>
      <c r="X1" s="281">
        <v>25</v>
      </c>
      <c r="Y1" s="282"/>
      <c r="Z1" s="282"/>
      <c r="AA1" s="283"/>
      <c r="AB1" s="281">
        <v>27</v>
      </c>
      <c r="AC1" s="282"/>
      <c r="AD1" s="282"/>
      <c r="AE1" s="283"/>
      <c r="AF1" s="281">
        <v>28</v>
      </c>
      <c r="AG1" s="282"/>
      <c r="AH1" s="282"/>
      <c r="AI1" s="283"/>
      <c r="AJ1" s="281">
        <v>29</v>
      </c>
      <c r="AK1" s="282"/>
      <c r="AL1" s="282"/>
      <c r="AM1" s="283"/>
      <c r="AN1" s="281">
        <v>35</v>
      </c>
      <c r="AO1" s="282"/>
      <c r="AP1" s="282"/>
      <c r="AQ1" s="283"/>
      <c r="AR1" s="281">
        <v>45</v>
      </c>
      <c r="AS1" s="282"/>
      <c r="AT1" s="282"/>
      <c r="AU1" s="283"/>
      <c r="AV1" s="281">
        <v>46</v>
      </c>
      <c r="AW1" s="282"/>
      <c r="AX1" s="282"/>
      <c r="AY1" s="283"/>
      <c r="AZ1" s="281">
        <v>47</v>
      </c>
      <c r="BA1" s="282"/>
      <c r="BB1" s="282"/>
      <c r="BC1" s="283"/>
      <c r="BD1" s="281">
        <v>48</v>
      </c>
      <c r="BE1" s="282"/>
      <c r="BF1" s="282"/>
      <c r="BG1" s="283"/>
      <c r="BH1" s="281">
        <v>49</v>
      </c>
      <c r="BI1" s="282"/>
      <c r="BJ1" s="282"/>
      <c r="BK1" s="283"/>
      <c r="BL1" s="281">
        <v>50</v>
      </c>
      <c r="BM1" s="282"/>
      <c r="BN1" s="282"/>
      <c r="BO1" s="283"/>
      <c r="BP1" s="281">
        <v>53</v>
      </c>
      <c r="BQ1" s="282"/>
      <c r="BR1" s="282"/>
      <c r="BS1" s="283"/>
      <c r="BT1" s="281">
        <v>54</v>
      </c>
      <c r="BU1" s="282"/>
      <c r="BV1" s="282"/>
      <c r="BW1" s="283"/>
      <c r="BX1" s="281">
        <v>55</v>
      </c>
      <c r="BY1" s="282"/>
      <c r="BZ1" s="282"/>
      <c r="CA1" s="283"/>
      <c r="CB1" s="281">
        <v>56</v>
      </c>
      <c r="CC1" s="282"/>
      <c r="CD1" s="282"/>
      <c r="CE1" s="283"/>
      <c r="CF1" s="281">
        <v>57</v>
      </c>
      <c r="CG1" s="282"/>
      <c r="CH1" s="282"/>
      <c r="CI1" s="283"/>
      <c r="CJ1" s="281">
        <v>58</v>
      </c>
      <c r="CK1" s="282"/>
      <c r="CL1" s="282"/>
      <c r="CM1" s="283"/>
      <c r="CN1" s="281" t="s">
        <v>385</v>
      </c>
      <c r="CO1" s="282"/>
      <c r="CP1" s="282"/>
      <c r="CQ1" s="283"/>
    </row>
    <row r="2" spans="1:95">
      <c r="A2" s="1">
        <v>46</v>
      </c>
      <c r="B2" s="277" t="s">
        <v>43</v>
      </c>
      <c r="C2" s="5">
        <v>1</v>
      </c>
      <c r="D2" s="13" t="str">
        <f>IFERROR(HLOOKUP(D$1,NAUCZYCIELE!$D2:$DC$47,$A2,FALSE),"x")</f>
        <v>x</v>
      </c>
      <c r="E2" s="11" t="str">
        <f>IFERROR(HLOOKUP(D$1,'PLAN CAŁY'!$D3:$FG$48,$A2,FALSE),"x")</f>
        <v>x</v>
      </c>
      <c r="F2" s="11">
        <f>COUNTIF('PLAN CAŁY'!$D3:$FG3,D$1)</f>
        <v>0</v>
      </c>
      <c r="G2" s="12">
        <f>COUNTIF(NAUCZYCIELE!$D2:$DC2,D$1)</f>
        <v>0</v>
      </c>
      <c r="H2" s="13" t="str">
        <f>IFERROR(HLOOKUP(H$1,NAUCZYCIELE!$D2:$DC$47,$A2,FALSE),"x")</f>
        <v>x</v>
      </c>
      <c r="I2" s="11" t="str">
        <f>IFERROR(HLOOKUP(H$1,'PLAN CAŁY'!$D3:$FG$48,$A2,FALSE),"x")</f>
        <v>x</v>
      </c>
      <c r="J2" s="11">
        <f>COUNTIF('PLAN CAŁY'!$D3:$FG3,H$1)</f>
        <v>0</v>
      </c>
      <c r="K2" s="12">
        <f>COUNTIF(NAUCZYCIELE!$D2:$DC2,H$1)</f>
        <v>0</v>
      </c>
      <c r="L2" s="13" t="str">
        <f>IFERROR(HLOOKUP(L$1,NAUCZYCIELE!$D2:$DC$47,$A2,FALSE),"x")</f>
        <v>J.Bag</v>
      </c>
      <c r="M2" s="11" t="str">
        <f>IFERROR(HLOOKUP(L$1,'PLAN CAŁY'!$D3:$FG$48,$A2,FALSE),"x")</f>
        <v>3 NacLO</v>
      </c>
      <c r="N2" s="11">
        <f>COUNTIF('PLAN CAŁY'!$D3:$FG3,L$1)</f>
        <v>2</v>
      </c>
      <c r="O2" s="12">
        <f>COUNTIF(NAUCZYCIELE!$D2:$DC2,L$1)</f>
        <v>1</v>
      </c>
      <c r="P2" s="13" t="str">
        <f>IFERROR(HLOOKUP(P$1,NAUCZYCIELE!$D2:$DC$47,$A2,FALSE),"x")</f>
        <v>Ł.Cyb</v>
      </c>
      <c r="Q2" s="11" t="str">
        <f>IFERROR(HLOOKUP(P$1,'PLAN CAŁY'!$D3:$FG$48,$A2,FALSE),"x")</f>
        <v>2 TIN</v>
      </c>
      <c r="R2" s="11">
        <f>COUNTIF('PLAN CAŁY'!$D3:$FG3,P$1)</f>
        <v>1</v>
      </c>
      <c r="S2" s="12">
        <f>COUNTIF(NAUCZYCIELE!$D2:$DC2,P$1)</f>
        <v>1</v>
      </c>
      <c r="T2" s="13" t="str">
        <f>IFERROR(HLOOKUP(T$1,NAUCZYCIELE!$D2:$DC$47,$A2,FALSE),"x")</f>
        <v>A.Grz</v>
      </c>
      <c r="U2" s="11" t="str">
        <f>IFERROR(HLOOKUP(T$1,'PLAN CAŁY'!$D3:$FG$48,$A2,FALSE),"x")</f>
        <v>3 NacLO</v>
      </c>
      <c r="V2" s="11">
        <f>COUNTIF('PLAN CAŁY'!$D3:$FG3,T$1)</f>
        <v>2</v>
      </c>
      <c r="W2" s="12">
        <f>COUNTIF(NAUCZYCIELE!$D2:$DC2,T$1)</f>
        <v>1</v>
      </c>
      <c r="X2" s="13" t="str">
        <f>IFERROR(HLOOKUP(X$1,NAUCZYCIELE!$D2:$DC$47,$A2,FALSE),"x")</f>
        <v>x</v>
      </c>
      <c r="Y2" s="11" t="str">
        <f>IFERROR(HLOOKUP(X$1,'PLAN CAŁY'!$D3:$FG$48,$A2,FALSE),"x")</f>
        <v>x</v>
      </c>
      <c r="Z2" s="11">
        <f>COUNTIF('PLAN CAŁY'!$D3:$FG3,X$1)</f>
        <v>0</v>
      </c>
      <c r="AA2" s="12">
        <f>COUNTIF(NAUCZYCIELE!$D2:$DC2,X$1)</f>
        <v>0</v>
      </c>
      <c r="AB2" s="13" t="str">
        <f>IFERROR(HLOOKUP(AB$1,NAUCZYCIELE!$D2:$DC$47,$A2,FALSE),"x")</f>
        <v>x</v>
      </c>
      <c r="AC2" s="11" t="str">
        <f>IFERROR(HLOOKUP(AB$1,'PLAN CAŁY'!$D3:$FG$48,$A2,FALSE),"x")</f>
        <v>x</v>
      </c>
      <c r="AD2" s="11">
        <f>COUNTIF('PLAN CAŁY'!$D3:$FG3,AB$1)</f>
        <v>0</v>
      </c>
      <c r="AE2" s="12">
        <f>COUNTIF(NAUCZYCIELE!$D2:$DC2,AB$1)</f>
        <v>0</v>
      </c>
      <c r="AF2" s="13" t="str">
        <f>IFERROR(HLOOKUP(AF$1,NAUCZYCIELE!$D2:$DC$47,$A2,FALSE),"x")</f>
        <v>K.And</v>
      </c>
      <c r="AG2" s="11" t="str">
        <f>IFERROR(HLOOKUP(AF$1,'PLAN CAŁY'!$D3:$FG$48,$A2,FALSE),"x")</f>
        <v>1 ELF</v>
      </c>
      <c r="AH2" s="11">
        <f>COUNTIF('PLAN CAŁY'!$D3:$FG3,AF$1)</f>
        <v>3</v>
      </c>
      <c r="AI2" s="12">
        <f>COUNTIF(NAUCZYCIELE!$D2:$DC2,AF$1)</f>
        <v>1</v>
      </c>
      <c r="AJ2" s="13" t="str">
        <f>IFERROR(HLOOKUP(AJ$1,NAUCZYCIELE!$D2:$DC$47,$A2,FALSE),"x")</f>
        <v>K.Bła</v>
      </c>
      <c r="AK2" s="11" t="str">
        <f>IFERROR(HLOOKUP(AJ$1,'PLAN CAŁY'!$D3:$FG$48,$A2,FALSE),"x")</f>
        <v>3 NacLO</v>
      </c>
      <c r="AL2" s="11">
        <f>COUNTIF('PLAN CAŁY'!$D3:$FG3,AJ$1)</f>
        <v>2</v>
      </c>
      <c r="AM2" s="12">
        <f>COUNTIF(NAUCZYCIELE!$D2:$DC2,AJ$1)</f>
        <v>1</v>
      </c>
      <c r="AN2" s="13" t="str">
        <f>IFERROR(HLOOKUP(AN$1,NAUCZYCIELE!$D2:$DC$47,$A2,FALSE),"x")</f>
        <v>E.Koc</v>
      </c>
      <c r="AO2" s="11" t="str">
        <f>IFERROR(HLOOKUP(AN$1,'PLAN CAŁY'!$D3:$FG$48,$A2,FALSE),"x")</f>
        <v>1 ELF</v>
      </c>
      <c r="AP2" s="11">
        <f>COUNTIF('PLAN CAŁY'!$D3:$FG3,AN$1)</f>
        <v>3</v>
      </c>
      <c r="AQ2" s="12">
        <f>COUNTIF(NAUCZYCIELE!$D2:$DC2,AN$1)</f>
        <v>1</v>
      </c>
      <c r="AR2" s="13" t="str">
        <f>IFERROR(HLOOKUP(AR$1,NAUCZYCIELE!$D2:$DC$47,$A2,FALSE),"x")</f>
        <v>D.Kow</v>
      </c>
      <c r="AS2" s="11" t="str">
        <f>IFERROR(HLOOKUP(AR$1,'PLAN CAŁY'!$D3:$FG$48,$A2,FALSE),"x")</f>
        <v>1 ELF</v>
      </c>
      <c r="AT2" s="11">
        <f>COUNTIF('PLAN CAŁY'!$D3:$FG3,AR$1)</f>
        <v>3</v>
      </c>
      <c r="AU2" s="12">
        <f>COUNTIF(NAUCZYCIELE!$D2:$DC2,AR$1)</f>
        <v>1</v>
      </c>
      <c r="AV2" s="13" t="str">
        <f>IFERROR(HLOOKUP(AV$1,NAUCZYCIELE!$D2:$DC$47,$A2,FALSE),"x")</f>
        <v>B.Czy</v>
      </c>
      <c r="AW2" s="11" t="str">
        <f>IFERROR(HLOOKUP(AV$1,'PLAN CAŁY'!$D3:$FG$48,$A2,FALSE),"x")</f>
        <v>3 NIF</v>
      </c>
      <c r="AX2" s="11">
        <f>COUNTIF('PLAN CAŁY'!$D3:$FG3,AV$1)</f>
        <v>1</v>
      </c>
      <c r="AY2" s="12">
        <f>COUNTIF(NAUCZYCIELE!$D2:$DC2,AV$1)</f>
        <v>1</v>
      </c>
      <c r="AZ2" s="13" t="str">
        <f>IFERROR(HLOOKUP(AZ$1,NAUCZYCIELE!$D2:$DC$47,$A2,FALSE),"x")</f>
        <v>M.Kop</v>
      </c>
      <c r="BA2" s="11" t="str">
        <f>IFERROR(HLOOKUP(AZ$1,'PLAN CAŁY'!$D3:$FG$48,$A2,FALSE),"x")</f>
        <v>2 acLO</v>
      </c>
      <c r="BB2" s="11">
        <f>COUNTIF('PLAN CAŁY'!$D3:$FG3,AZ$1)</f>
        <v>1</v>
      </c>
      <c r="BC2" s="12">
        <f>COUNTIF(NAUCZYCIELE!$D2:$DC2,AZ$1)</f>
        <v>1</v>
      </c>
      <c r="BD2" s="13" t="str">
        <f>IFERROR(HLOOKUP(BD$1,NAUCZYCIELE!$D2:$DC$47,$A2,FALSE),"x")</f>
        <v>M.Kaz</v>
      </c>
      <c r="BE2" s="11" t="str">
        <f>IFERROR(HLOOKUP(BD$1,'PLAN CAŁY'!$D3:$FG$48,$A2,FALSE),"x")</f>
        <v>1 ELF</v>
      </c>
      <c r="BF2" s="11">
        <f>COUNTIF('PLAN CAŁY'!$D3:$FG3,BD$1)</f>
        <v>3</v>
      </c>
      <c r="BG2" s="12">
        <f>COUNTIF(NAUCZYCIELE!$D2:$DC2,BD$1)</f>
        <v>1</v>
      </c>
      <c r="BH2" s="13" t="str">
        <f>IFERROR(HLOOKUP(BH$1,NAUCZYCIELE!$D2:$DC$47,$A2,FALSE),"x")</f>
        <v>x</v>
      </c>
      <c r="BI2" s="11" t="str">
        <f>IFERROR(HLOOKUP(BH$1,'PLAN CAŁY'!$D3:$FG$48,$A2,FALSE),"x")</f>
        <v>x</v>
      </c>
      <c r="BJ2" s="11">
        <f>COUNTIF('PLAN CAŁY'!$D3:$FG3,BH$1)</f>
        <v>0</v>
      </c>
      <c r="BK2" s="12">
        <f>COUNTIF(NAUCZYCIELE!$D2:$DC2,BH$1)</f>
        <v>0</v>
      </c>
      <c r="BL2" s="13" t="str">
        <f>IFERROR(HLOOKUP(BL$1,NAUCZYCIELE!$D2:$DC$47,$A2,FALSE),"x")</f>
        <v>M.Sta</v>
      </c>
      <c r="BM2" s="11" t="str">
        <f>IFERROR(HLOOKUP(BL$1,'PLAN CAŁY'!$D3:$FG$48,$A2,FALSE),"x")</f>
        <v>2 acLO</v>
      </c>
      <c r="BN2" s="11">
        <f>COUNTIF('PLAN CAŁY'!$D3:$FG3,BL$1)</f>
        <v>1</v>
      </c>
      <c r="BO2" s="12">
        <f>COUNTIF(NAUCZYCIELE!$D2:$DC2,BL$1)</f>
        <v>1</v>
      </c>
      <c r="BP2" s="13" t="str">
        <f>IFERROR(HLOOKUP(BP$1,NAUCZYCIELE!$D2:$DC$47,$A2,FALSE),"x")</f>
        <v>D.Kul</v>
      </c>
      <c r="BQ2" s="11" t="str">
        <f>IFERROR(HLOOKUP(BP$1,'PLAN CAŁY'!$D3:$FG$48,$A2,FALSE),"x")</f>
        <v>3 TAK</v>
      </c>
      <c r="BR2" s="11">
        <f>COUNTIF('PLAN CAŁY'!$D3:$FG3,BP$1)</f>
        <v>1</v>
      </c>
      <c r="BS2" s="12">
        <f>COUNTIF(NAUCZYCIELE!$D2:$DC2,BP$1)</f>
        <v>1</v>
      </c>
      <c r="BT2" s="13" t="str">
        <f>IFERROR(HLOOKUP(BT$1,NAUCZYCIELE!$D2:$DC$47,$A2,FALSE),"x")</f>
        <v>E.Kub</v>
      </c>
      <c r="BU2" s="11" t="str">
        <f>IFERROR(HLOOKUP(BT$1,'PLAN CAŁY'!$D3:$FG$48,$A2,FALSE),"x")</f>
        <v>3 TAK</v>
      </c>
      <c r="BV2" s="11">
        <f>COUNTIF('PLAN CAŁY'!$D3:$FG3,BT$1)</f>
        <v>1</v>
      </c>
      <c r="BW2" s="12">
        <f>COUNTIF(NAUCZYCIELE!$D2:$DC2,BT$1)</f>
        <v>1</v>
      </c>
      <c r="BX2" s="13" t="str">
        <f>IFERROR(HLOOKUP(BX$1,NAUCZYCIELE!$D2:$DC$47,$A2,FALSE),"x")</f>
        <v>A.Was</v>
      </c>
      <c r="BY2" s="11" t="str">
        <f>IFERROR(HLOOKUP(BX$1,'PLAN CAŁY'!$D3:$FG$48,$A2,FALSE),"x")</f>
        <v>4 TIN</v>
      </c>
      <c r="BZ2" s="11">
        <f>COUNTIF('PLAN CAŁY'!$D3:$FG3,BX$1)</f>
        <v>1</v>
      </c>
      <c r="CA2" s="12">
        <f>COUNTIF(NAUCZYCIELE!$D2:$DC2,BX$1)</f>
        <v>1</v>
      </c>
      <c r="CB2" s="13" t="str">
        <f>IFERROR(HLOOKUP(CB$1,NAUCZYCIELE!$D2:$DC$47,$A2,FALSE),"x")</f>
        <v>D.Gra</v>
      </c>
      <c r="CC2" s="11" t="str">
        <f>IFERROR(HLOOKUP(CB$1,'PLAN CAŁY'!$D3:$FG$48,$A2,FALSE),"x")</f>
        <v>3 NKAF</v>
      </c>
      <c r="CD2" s="11">
        <f>COUNTIF('PLAN CAŁY'!$D3:$FG3,CB$1)</f>
        <v>1</v>
      </c>
      <c r="CE2" s="12">
        <f>COUNTIF(NAUCZYCIELE!$D2:$DC2,CB$1)</f>
        <v>1</v>
      </c>
      <c r="CF2" s="13" t="str">
        <f>IFERROR(HLOOKUP(CF$1,NAUCZYCIELE!$D2:$DC$47,$A2,FALSE),"x")</f>
        <v>M.Mal</v>
      </c>
      <c r="CG2" s="11" t="str">
        <f>IFERROR(HLOOKUP(CF$1,'PLAN CAŁY'!$D3:$FG$48,$A2,FALSE),"x")</f>
        <v>3 adLO</v>
      </c>
      <c r="CH2" s="11">
        <f>COUNTIF('PLAN CAŁY'!$D3:$FG3,CF$1)</f>
        <v>1</v>
      </c>
      <c r="CI2" s="12">
        <f>COUNTIF(NAUCZYCIELE!$D2:$DC2,CF$1)</f>
        <v>1</v>
      </c>
      <c r="CJ2" s="13" t="str">
        <f>IFERROR(HLOOKUP(CJ$1,NAUCZYCIELE!$D2:$DC$47,$A2,FALSE),"x")</f>
        <v>x</v>
      </c>
      <c r="CK2" s="11" t="str">
        <f>IFERROR(HLOOKUP(CJ$1,'PLAN CAŁY'!$D3:$FG$48,$A2,FALSE),"x")</f>
        <v>x</v>
      </c>
      <c r="CL2" s="11">
        <f>COUNTIF('PLAN CAŁY'!$D3:$FG3,CJ$1)</f>
        <v>0</v>
      </c>
      <c r="CM2" s="12">
        <f>COUNTIF(NAUCZYCIELE!$D2:$DC2,CJ$1)</f>
        <v>0</v>
      </c>
      <c r="CN2" s="13" t="str">
        <f>IFERROR(HLOOKUP(CN$1,NAUCZYCIELE!$D2:$DC$47,$A2,FALSE),"x")</f>
        <v>x</v>
      </c>
      <c r="CO2" s="11" t="str">
        <f>IFERROR(HLOOKUP(CN$1,'PLAN CAŁY'!$D3:$FG$48,$A2,FALSE),"x")</f>
        <v>x</v>
      </c>
      <c r="CP2" s="11">
        <f>COUNTIF('PLAN CAŁY'!$D3:$FG3,CN$1)</f>
        <v>0</v>
      </c>
      <c r="CQ2" s="12">
        <f>COUNTIF(NAUCZYCIELE!$D2:$DC2,CN$1)</f>
        <v>0</v>
      </c>
    </row>
    <row r="3" spans="1:95">
      <c r="A3" s="1">
        <v>45</v>
      </c>
      <c r="B3" s="278"/>
      <c r="C3" s="4">
        <v>2</v>
      </c>
      <c r="D3" s="2" t="str">
        <f>IFERROR(HLOOKUP(D$1,NAUCZYCIELE!$D3:$DC$47,$A3,FALSE),"x")</f>
        <v>M.Sze</v>
      </c>
      <c r="E3" s="6" t="str">
        <f>IFERROR(HLOOKUP(D$1,'PLAN CAŁY'!$D4:$FG$48,$A3,FALSE),"x")</f>
        <v>3 NKAF</v>
      </c>
      <c r="F3" s="6">
        <f>COUNTIF('PLAN CAŁY'!$D4:$FG4,D$1)</f>
        <v>1</v>
      </c>
      <c r="G3" s="7">
        <f>COUNTIF(NAUCZYCIELE!$D3:$DC3,D$1)</f>
        <v>1</v>
      </c>
      <c r="H3" s="2" t="str">
        <f>IFERROR(HLOOKUP(H$1,NAUCZYCIELE!$D3:$DC$47,$A3,FALSE),"x")</f>
        <v>M.Maz</v>
      </c>
      <c r="I3" s="6" t="str">
        <f>IFERROR(HLOOKUP(H$1,'PLAN CAŁY'!$D4:$FG$48,$A3,FALSE),"x")</f>
        <v>1 TEA</v>
      </c>
      <c r="J3" s="6">
        <f>COUNTIF('PLAN CAŁY'!$D4:$FG4,H$1)</f>
        <v>1</v>
      </c>
      <c r="K3" s="7">
        <f>COUNTIF(NAUCZYCIELE!$D3:$DC3,H$1)</f>
        <v>1</v>
      </c>
      <c r="L3" s="2" t="str">
        <f>IFERROR(HLOOKUP(L$1,NAUCZYCIELE!$D3:$DC$47,$A3,FALSE),"x")</f>
        <v>J.Bag</v>
      </c>
      <c r="M3" s="6" t="str">
        <f>IFERROR(HLOOKUP(L$1,'PLAN CAŁY'!$D4:$FG$48,$A3,FALSE),"x")</f>
        <v>3 NacLO</v>
      </c>
      <c r="N3" s="6">
        <f>COUNTIF('PLAN CAŁY'!$D4:$FG4,L$1)</f>
        <v>2</v>
      </c>
      <c r="O3" s="7">
        <f>COUNTIF(NAUCZYCIELE!$D3:$DC3,L$1)</f>
        <v>1</v>
      </c>
      <c r="P3" s="2" t="str">
        <f>IFERROR(HLOOKUP(P$1,NAUCZYCIELE!$D3:$DC$47,$A3,FALSE),"x")</f>
        <v>Ł.Cyb</v>
      </c>
      <c r="Q3" s="6" t="str">
        <f>IFERROR(HLOOKUP(P$1,'PLAN CAŁY'!$D4:$FG$48,$A3,FALSE),"x")</f>
        <v>1 TIN</v>
      </c>
      <c r="R3" s="6">
        <f>COUNTIF('PLAN CAŁY'!$D4:$FG4,P$1)</f>
        <v>1</v>
      </c>
      <c r="S3" s="7">
        <f>COUNTIF(NAUCZYCIELE!$D3:$DC3,P$1)</f>
        <v>1</v>
      </c>
      <c r="T3" s="2" t="str">
        <f>IFERROR(HLOOKUP(T$1,NAUCZYCIELE!$D3:$DC$47,$A3,FALSE),"x")</f>
        <v>A.Grz</v>
      </c>
      <c r="U3" s="6" t="str">
        <f>IFERROR(HLOOKUP(T$1,'PLAN CAŁY'!$D4:$FG$48,$A3,FALSE),"x")</f>
        <v>3 NacLO</v>
      </c>
      <c r="V3" s="6">
        <f>COUNTIF('PLAN CAŁY'!$D4:$FG4,T$1)</f>
        <v>2</v>
      </c>
      <c r="W3" s="7">
        <f>COUNTIF(NAUCZYCIELE!$D3:$DC3,T$1)</f>
        <v>1</v>
      </c>
      <c r="X3" s="2" t="str">
        <f>IFERROR(HLOOKUP(X$1,NAUCZYCIELE!$D3:$DC$47,$A3,FALSE),"x")</f>
        <v>An Sa</v>
      </c>
      <c r="Y3" s="6" t="str">
        <f>IFERROR(HLOOKUP(X$1,'PLAN CAŁY'!$D4:$FG$48,$A3,FALSE),"x")</f>
        <v>3 TIN</v>
      </c>
      <c r="Z3" s="6">
        <f>COUNTIF('PLAN CAŁY'!$D4:$FG4,X$1)</f>
        <v>1</v>
      </c>
      <c r="AA3" s="7">
        <f>COUNTIF(NAUCZYCIELE!$D3:$DC3,X$1)</f>
        <v>1</v>
      </c>
      <c r="AB3" s="2" t="str">
        <f>IFERROR(HLOOKUP(AB$1,NAUCZYCIELE!$D3:$DC$47,$A3,FALSE),"x")</f>
        <v>C.Mac</v>
      </c>
      <c r="AC3" s="6" t="str">
        <f>IFERROR(HLOOKUP(AB$1,'PLAN CAŁY'!$D4:$FG$48,$A3,FALSE),"x")</f>
        <v>3 TAK</v>
      </c>
      <c r="AD3" s="6">
        <f>COUNTIF('PLAN CAŁY'!$D4:$FG4,AB$1)</f>
        <v>1</v>
      </c>
      <c r="AE3" s="7">
        <f>COUNTIF(NAUCZYCIELE!$D3:$DC3,AB$1)</f>
        <v>1</v>
      </c>
      <c r="AF3" s="2" t="str">
        <f>IFERROR(HLOOKUP(AF$1,NAUCZYCIELE!$D3:$DC$47,$A3,FALSE),"x")</f>
        <v>K.And</v>
      </c>
      <c r="AG3" s="6" t="str">
        <f>IFERROR(HLOOKUP(AF$1,'PLAN CAŁY'!$D4:$FG$48,$A3,FALSE),"x")</f>
        <v>2 acLO</v>
      </c>
      <c r="AH3" s="6">
        <f>COUNTIF('PLAN CAŁY'!$D4:$FG4,AF$1)</f>
        <v>2</v>
      </c>
      <c r="AI3" s="7">
        <f>COUNTIF(NAUCZYCIELE!$D3:$DC3,AF$1)</f>
        <v>1</v>
      </c>
      <c r="AJ3" s="2" t="str">
        <f>IFERROR(HLOOKUP(AJ$1,NAUCZYCIELE!$D3:$DC$47,$A3,FALSE),"x")</f>
        <v>K.Bła</v>
      </c>
      <c r="AK3" s="6" t="str">
        <f>IFERROR(HLOOKUP(AJ$1,'PLAN CAŁY'!$D4:$FG$48,$A3,FALSE),"x")</f>
        <v>3 NacLO</v>
      </c>
      <c r="AL3" s="6">
        <f>COUNTIF('PLAN CAŁY'!$D4:$FG4,AJ$1)</f>
        <v>2</v>
      </c>
      <c r="AM3" s="7">
        <f>COUNTIF(NAUCZYCIELE!$D3:$DC3,AJ$1)</f>
        <v>1</v>
      </c>
      <c r="AN3" s="2" t="str">
        <f>IFERROR(HLOOKUP(AN$1,NAUCZYCIELE!$D3:$DC$47,$A3,FALSE),"x")</f>
        <v>E.Koc</v>
      </c>
      <c r="AO3" s="6" t="str">
        <f>IFERROR(HLOOKUP(AN$1,'PLAN CAŁY'!$D4:$FG$48,$A3,FALSE),"x")</f>
        <v>2 acLO</v>
      </c>
      <c r="AP3" s="6">
        <f>COUNTIF('PLAN CAŁY'!$D4:$FG4,AN$1)</f>
        <v>2</v>
      </c>
      <c r="AQ3" s="7">
        <f>COUNTIF(NAUCZYCIELE!$D3:$DC3,AN$1)</f>
        <v>1</v>
      </c>
      <c r="AR3" s="2" t="str">
        <f>IFERROR(HLOOKUP(AR$1,NAUCZYCIELE!$D3:$DC$47,$A3,FALSE),"x")</f>
        <v>D.Kow</v>
      </c>
      <c r="AS3" s="6" t="str">
        <f>IFERROR(HLOOKUP(AR$1,'PLAN CAŁY'!$D4:$FG$48,$A3,FALSE),"x")</f>
        <v>2 acLO</v>
      </c>
      <c r="AT3" s="6">
        <f>COUNTIF('PLAN CAŁY'!$D4:$FG4,AR$1)</f>
        <v>2</v>
      </c>
      <c r="AU3" s="7">
        <f>COUNTIF(NAUCZYCIELE!$D3:$DC3,AR$1)</f>
        <v>1</v>
      </c>
      <c r="AV3" s="2" t="str">
        <f>IFERROR(HLOOKUP(AV$1,NAUCZYCIELE!$D3:$DC$47,$A3,FALSE),"x")</f>
        <v>B.Czy</v>
      </c>
      <c r="AW3" s="6" t="str">
        <f>IFERROR(HLOOKUP(AV$1,'PLAN CAŁY'!$D4:$FG$48,$A3,FALSE),"x")</f>
        <v>3 NIF</v>
      </c>
      <c r="AX3" s="6">
        <f>COUNTIF('PLAN CAŁY'!$D4:$FG4,AV$1)</f>
        <v>1</v>
      </c>
      <c r="AY3" s="7">
        <f>COUNTIF(NAUCZYCIELE!$D3:$DC3,AV$1)</f>
        <v>1</v>
      </c>
      <c r="AZ3" s="2" t="str">
        <f>IFERROR(HLOOKUP(AZ$1,NAUCZYCIELE!$D3:$DC$47,$A3,FALSE),"x")</f>
        <v>M.Maj</v>
      </c>
      <c r="BA3" s="6" t="str">
        <f>IFERROR(HLOOKUP(AZ$1,'PLAN CAŁY'!$D4:$FG$48,$A3,FALSE),"x")</f>
        <v>1 TEA</v>
      </c>
      <c r="BB3" s="6">
        <f>COUNTIF('PLAN CAŁY'!$D4:$FG4,AZ$1)</f>
        <v>1</v>
      </c>
      <c r="BC3" s="7">
        <f>COUNTIF(NAUCZYCIELE!$D3:$DC3,AZ$1)</f>
        <v>1</v>
      </c>
      <c r="BD3" s="2" t="str">
        <f>IFERROR(HLOOKUP(BD$1,NAUCZYCIELE!$D3:$DC$47,$A3,FALSE),"x")</f>
        <v>M.Kaz</v>
      </c>
      <c r="BE3" s="6" t="str">
        <f>IFERROR(HLOOKUP(BD$1,'PLAN CAŁY'!$D4:$FG$48,$A3,FALSE),"x")</f>
        <v>2 acLO</v>
      </c>
      <c r="BF3" s="6">
        <f>COUNTIF('PLAN CAŁY'!$D4:$FG4,BD$1)</f>
        <v>2</v>
      </c>
      <c r="BG3" s="7">
        <f>COUNTIF(NAUCZYCIELE!$D3:$DC3,BD$1)</f>
        <v>1</v>
      </c>
      <c r="BH3" s="2" t="str">
        <f>IFERROR(HLOOKUP(BH$1,NAUCZYCIELE!$D3:$DC$47,$A3,FALSE),"x")</f>
        <v>M.Kop</v>
      </c>
      <c r="BI3" s="6" t="str">
        <f>IFERROR(HLOOKUP(BH$1,'PLAN CAŁY'!$D4:$FG$48,$A3,FALSE),"x")</f>
        <v>1 ELF</v>
      </c>
      <c r="BJ3" s="6">
        <f>COUNTIF('PLAN CAŁY'!$D4:$FG4,BH$1)</f>
        <v>1</v>
      </c>
      <c r="BK3" s="7">
        <f>COUNTIF(NAUCZYCIELE!$D3:$DC3,BH$1)</f>
        <v>1</v>
      </c>
      <c r="BL3" s="2" t="str">
        <f>IFERROR(HLOOKUP(BL$1,NAUCZYCIELE!$D3:$DC$47,$A3,FALSE),"x")</f>
        <v>M.Sta</v>
      </c>
      <c r="BM3" s="6" t="str">
        <f>IFERROR(HLOOKUP(BL$1,'PLAN CAŁY'!$D4:$FG$48,$A3,FALSE),"x")</f>
        <v>1 ELF</v>
      </c>
      <c r="BN3" s="6">
        <f>COUNTIF('PLAN CAŁY'!$D4:$FG4,BL$1)</f>
        <v>1</v>
      </c>
      <c r="BO3" s="7">
        <f>COUNTIF(NAUCZYCIELE!$D3:$DC3,BL$1)</f>
        <v>1</v>
      </c>
      <c r="BP3" s="2" t="str">
        <f>IFERROR(HLOOKUP(BP$1,NAUCZYCIELE!$D3:$DC$47,$A3,FALSE),"x")</f>
        <v>D.Kul</v>
      </c>
      <c r="BQ3" s="6" t="str">
        <f>IFERROR(HLOOKUP(BP$1,'PLAN CAŁY'!$D4:$FG$48,$A3,FALSE),"x")</f>
        <v>3 NKAF</v>
      </c>
      <c r="BR3" s="6">
        <f>COUNTIF('PLAN CAŁY'!$D4:$FG4,BP$1)</f>
        <v>1</v>
      </c>
      <c r="BS3" s="7">
        <f>COUNTIF(NAUCZYCIELE!$D3:$DC3,BP$1)</f>
        <v>1</v>
      </c>
      <c r="BT3" s="2" t="str">
        <f>IFERROR(HLOOKUP(BT$1,NAUCZYCIELE!$D3:$DC$47,$A3,FALSE),"x")</f>
        <v>E.Kub</v>
      </c>
      <c r="BU3" s="6" t="str">
        <f>IFERROR(HLOOKUP(BT$1,'PLAN CAŁY'!$D4:$FG$48,$A3,FALSE),"x")</f>
        <v>3 TAK</v>
      </c>
      <c r="BV3" s="6">
        <f>COUNTIF('PLAN CAŁY'!$D4:$FG4,BT$1)</f>
        <v>1</v>
      </c>
      <c r="BW3" s="7">
        <f>COUNTIF(NAUCZYCIELE!$D3:$DC3,BT$1)</f>
        <v>1</v>
      </c>
      <c r="BX3" s="2" t="str">
        <f>IFERROR(HLOOKUP(BX$1,NAUCZYCIELE!$D3:$DC$47,$A3,FALSE),"x")</f>
        <v>A.Was</v>
      </c>
      <c r="BY3" s="6" t="str">
        <f>IFERROR(HLOOKUP(BX$1,'PLAN CAŁY'!$D4:$FG$48,$A3,FALSE),"x")</f>
        <v>4 TIN</v>
      </c>
      <c r="BZ3" s="6">
        <f>COUNTIF('PLAN CAŁY'!$D4:$FG4,BX$1)</f>
        <v>1</v>
      </c>
      <c r="CA3" s="7">
        <f>COUNTIF(NAUCZYCIELE!$D3:$DC3,BX$1)</f>
        <v>1</v>
      </c>
      <c r="CB3" s="2" t="str">
        <f>IFERROR(HLOOKUP(CB$1,NAUCZYCIELE!$D3:$DC$47,$A3,FALSE),"x")</f>
        <v>D.Gra</v>
      </c>
      <c r="CC3" s="6" t="str">
        <f>IFERROR(HLOOKUP(CB$1,'PLAN CAŁY'!$D4:$FG$48,$A3,FALSE),"x")</f>
        <v>2 TIN</v>
      </c>
      <c r="CD3" s="6">
        <f>COUNTIF('PLAN CAŁY'!$D4:$FG4,CB$1)</f>
        <v>1</v>
      </c>
      <c r="CE3" s="7">
        <f>COUNTIF(NAUCZYCIELE!$D3:$DC3,CB$1)</f>
        <v>1</v>
      </c>
      <c r="CF3" s="2" t="str">
        <f>IFERROR(HLOOKUP(CF$1,NAUCZYCIELE!$D3:$DC$47,$A3,FALSE),"x")</f>
        <v>M.Mal</v>
      </c>
      <c r="CG3" s="6" t="str">
        <f>IFERROR(HLOOKUP(CF$1,'PLAN CAŁY'!$D4:$FG$48,$A3,FALSE),"x")</f>
        <v>3 adLO</v>
      </c>
      <c r="CH3" s="6">
        <f>COUNTIF('PLAN CAŁY'!$D4:$FG4,CF$1)</f>
        <v>1</v>
      </c>
      <c r="CI3" s="7">
        <f>COUNTIF(NAUCZYCIELE!$D3:$DC3,CF$1)</f>
        <v>1</v>
      </c>
      <c r="CJ3" s="2" t="str">
        <f>IFERROR(HLOOKUP(CJ$1,NAUCZYCIELE!$D3:$DC$47,$A3,FALSE),"x")</f>
        <v>M.Cer</v>
      </c>
      <c r="CK3" s="6" t="str">
        <f>IFERROR(HLOOKUP(CJ$1,'PLAN CAŁY'!$D4:$FG$48,$A3,FALSE),"x")</f>
        <v>4 TEK</v>
      </c>
      <c r="CL3" s="6">
        <f>COUNTIF('PLAN CAŁY'!$D4:$FG4,CJ$1)</f>
        <v>1</v>
      </c>
      <c r="CM3" s="7">
        <f>COUNTIF(NAUCZYCIELE!$D3:$DC3,CJ$1)</f>
        <v>1</v>
      </c>
      <c r="CN3" s="2" t="str">
        <f>IFERROR(HLOOKUP(CN$1,NAUCZYCIELE!$D3:$DC$47,$A3,FALSE),"x")</f>
        <v>x</v>
      </c>
      <c r="CO3" s="6" t="str">
        <f>IFERROR(HLOOKUP(CN$1,'PLAN CAŁY'!$D4:$FG$48,$A3,FALSE),"x")</f>
        <v>x</v>
      </c>
      <c r="CP3" s="6">
        <f>COUNTIF('PLAN CAŁY'!$D4:$FG4,CN$1)</f>
        <v>0</v>
      </c>
      <c r="CQ3" s="7">
        <f>COUNTIF(NAUCZYCIELE!$D3:$DC3,CN$1)</f>
        <v>0</v>
      </c>
    </row>
    <row r="4" spans="1:95">
      <c r="A4" s="1">
        <v>44</v>
      </c>
      <c r="B4" s="278"/>
      <c r="C4" s="4">
        <v>3</v>
      </c>
      <c r="D4" s="2" t="str">
        <f>IFERROR(HLOOKUP(D$1,NAUCZYCIELE!$D4:$DC$47,$A4,FALSE),"x")</f>
        <v>M.Sze</v>
      </c>
      <c r="E4" s="6" t="str">
        <f>IFERROR(HLOOKUP(D$1,'PLAN CAŁY'!$D5:$FG$48,$A4,FALSE),"x")</f>
        <v>3 NKAF</v>
      </c>
      <c r="F4" s="6">
        <f>COUNTIF('PLAN CAŁY'!$D5:$FG5,D$1)</f>
        <v>1</v>
      </c>
      <c r="G4" s="7">
        <f>COUNTIF(NAUCZYCIELE!$D4:$DC4,D$1)</f>
        <v>1</v>
      </c>
      <c r="H4" s="2" t="str">
        <f>IFERROR(HLOOKUP(H$1,NAUCZYCIELE!$D4:$DC$47,$A4,FALSE),"x")</f>
        <v>M.Maz</v>
      </c>
      <c r="I4" s="6" t="str">
        <f>IFERROR(HLOOKUP(H$1,'PLAN CAŁY'!$D5:$FG$48,$A4,FALSE),"x")</f>
        <v>1 TEA</v>
      </c>
      <c r="J4" s="6">
        <f>COUNTIF('PLAN CAŁY'!$D5:$FG5,H$1)</f>
        <v>1</v>
      </c>
      <c r="K4" s="7">
        <f>COUNTIF(NAUCZYCIELE!$D4:$DC4,H$1)</f>
        <v>1</v>
      </c>
      <c r="L4" s="2" t="str">
        <f>IFERROR(HLOOKUP(L$1,NAUCZYCIELE!$D4:$DC$47,$A4,FALSE),"x")</f>
        <v>M.Trz</v>
      </c>
      <c r="M4" s="6" t="str">
        <f>IFERROR(HLOOKUP(L$1,'PLAN CAŁY'!$D5:$FG$48,$A4,FALSE),"x")</f>
        <v>3 adLO</v>
      </c>
      <c r="N4" s="6">
        <f>COUNTIF('PLAN CAŁY'!$D5:$FG5,L$1)</f>
        <v>1</v>
      </c>
      <c r="O4" s="7">
        <f>COUNTIF(NAUCZYCIELE!$D4:$DC4,L$1)</f>
        <v>1</v>
      </c>
      <c r="P4" s="2" t="str">
        <f>IFERROR(HLOOKUP(P$1,NAUCZYCIELE!$D4:$DC$47,$A4,FALSE),"x")</f>
        <v>Ł.Cyb</v>
      </c>
      <c r="Q4" s="6" t="str">
        <f>IFERROR(HLOOKUP(P$1,'PLAN CAŁY'!$D5:$FG$48,$A4,FALSE),"x")</f>
        <v>1 TIN</v>
      </c>
      <c r="R4" s="6">
        <f>COUNTIF('PLAN CAŁY'!$D5:$FG5,P$1)</f>
        <v>1</v>
      </c>
      <c r="S4" s="7">
        <f>COUNTIF(NAUCZYCIELE!$D4:$DC4,P$1)</f>
        <v>1</v>
      </c>
      <c r="T4" s="2" t="str">
        <f>IFERROR(HLOOKUP(T$1,NAUCZYCIELE!$D4:$DC$47,$A4,FALSE),"x")</f>
        <v xml:space="preserve">s.M. </v>
      </c>
      <c r="U4" s="6" t="str">
        <f>IFERROR(HLOOKUP(T$1,'PLAN CAŁY'!$D5:$FG$48,$A4,FALSE),"x")</f>
        <v>1 adLO</v>
      </c>
      <c r="V4" s="6">
        <f>COUNTIF('PLAN CAŁY'!$D5:$FG5,T$1)</f>
        <v>1</v>
      </c>
      <c r="W4" s="7">
        <f>COUNTIF(NAUCZYCIELE!$D4:$DC4,T$1)</f>
        <v>1</v>
      </c>
      <c r="X4" s="2" t="str">
        <f>IFERROR(HLOOKUP(X$1,NAUCZYCIELE!$D4:$DC$47,$A4,FALSE),"x")</f>
        <v>An Sa</v>
      </c>
      <c r="Y4" s="6" t="str">
        <f>IFERROR(HLOOKUP(X$1,'PLAN CAŁY'!$D5:$FG$48,$A4,FALSE),"x")</f>
        <v>3 NdLO</v>
      </c>
      <c r="Z4" s="6">
        <f>COUNTIF('PLAN CAŁY'!$D5:$FG5,X$1)</f>
        <v>1</v>
      </c>
      <c r="AA4" s="7">
        <f>COUNTIF(NAUCZYCIELE!$D4:$DC4,X$1)</f>
        <v>1</v>
      </c>
      <c r="AB4" s="2" t="str">
        <f>IFERROR(HLOOKUP(AB$1,NAUCZYCIELE!$D4:$DC$47,$A4,FALSE),"x")</f>
        <v>M.Kaz</v>
      </c>
      <c r="AC4" s="6" t="str">
        <f>IFERROR(HLOOKUP(AB$1,'PLAN CAŁY'!$D5:$FG$48,$A4,FALSE),"x")</f>
        <v>2 TAK</v>
      </c>
      <c r="AD4" s="6">
        <f>COUNTIF('PLAN CAŁY'!$D5:$FG5,AB$1)</f>
        <v>2</v>
      </c>
      <c r="AE4" s="7">
        <f>COUNTIF(NAUCZYCIELE!$D4:$DC4,AB$1)</f>
        <v>1</v>
      </c>
      <c r="AF4" s="2" t="str">
        <f>IFERROR(HLOOKUP(AF$1,NAUCZYCIELE!$D4:$DC$47,$A4,FALSE),"x")</f>
        <v>K.And</v>
      </c>
      <c r="AG4" s="6" t="str">
        <f>IFERROR(HLOOKUP(AF$1,'PLAN CAŁY'!$D5:$FG$48,$A4,FALSE),"x")</f>
        <v>2 TAK</v>
      </c>
      <c r="AH4" s="6">
        <f>COUNTIF('PLAN CAŁY'!$D5:$FG5,AF$1)</f>
        <v>2</v>
      </c>
      <c r="AI4" s="7">
        <f>COUNTIF(NAUCZYCIELE!$D4:$DC4,AF$1)</f>
        <v>1</v>
      </c>
      <c r="AJ4" s="2" t="str">
        <f>IFERROR(HLOOKUP(AJ$1,NAUCZYCIELE!$D4:$DC$47,$A4,FALSE),"x")</f>
        <v>K.Bła</v>
      </c>
      <c r="AK4" s="6" t="str">
        <f>IFERROR(HLOOKUP(AJ$1,'PLAN CAŁY'!$D5:$FG$48,$A4,FALSE),"x")</f>
        <v>2 acLO</v>
      </c>
      <c r="AL4" s="6">
        <f>COUNTIF('PLAN CAŁY'!$D5:$FG5,AJ$1)</f>
        <v>2</v>
      </c>
      <c r="AM4" s="7">
        <f>COUNTIF(NAUCZYCIELE!$D4:$DC4,AJ$1)</f>
        <v>1</v>
      </c>
      <c r="AN4" s="2" t="str">
        <f>IFERROR(HLOOKUP(AN$1,NAUCZYCIELE!$D4:$DC$47,$A4,FALSE),"x")</f>
        <v>E.Koc</v>
      </c>
      <c r="AO4" s="6" t="str">
        <f>IFERROR(HLOOKUP(AN$1,'PLAN CAŁY'!$D5:$FG$48,$A4,FALSE),"x")</f>
        <v>2 TAK</v>
      </c>
      <c r="AP4" s="6">
        <f>COUNTIF('PLAN CAŁY'!$D5:$FG5,AN$1)</f>
        <v>2</v>
      </c>
      <c r="AQ4" s="7">
        <f>COUNTIF(NAUCZYCIELE!$D4:$DC4,AN$1)</f>
        <v>1</v>
      </c>
      <c r="AR4" s="2" t="str">
        <f>IFERROR(HLOOKUP(AR$1,NAUCZYCIELE!$D4:$DC$47,$A4,FALSE),"x")</f>
        <v>D.Kow</v>
      </c>
      <c r="AS4" s="6" t="str">
        <f>IFERROR(HLOOKUP(AR$1,'PLAN CAŁY'!$D5:$FG$48,$A4,FALSE),"x")</f>
        <v>2 TAK</v>
      </c>
      <c r="AT4" s="6">
        <f>COUNTIF('PLAN CAŁY'!$D5:$FG5,AR$1)</f>
        <v>2</v>
      </c>
      <c r="AU4" s="7">
        <f>COUNTIF(NAUCZYCIELE!$D4:$DC4,AR$1)</f>
        <v>1</v>
      </c>
      <c r="AV4" s="2" t="str">
        <f>IFERROR(HLOOKUP(AV$1,NAUCZYCIELE!$D4:$DC$47,$A4,FALSE),"x")</f>
        <v>B.Czy</v>
      </c>
      <c r="AW4" s="6" t="str">
        <f>IFERROR(HLOOKUP(AV$1,'PLAN CAŁY'!$D5:$FG$48,$A4,FALSE),"x")</f>
        <v>3 NIF</v>
      </c>
      <c r="AX4" s="6">
        <f>COUNTIF('PLAN CAŁY'!$D5:$FG5,AV$1)</f>
        <v>1</v>
      </c>
      <c r="AY4" s="7">
        <f>COUNTIF(NAUCZYCIELE!$D4:$DC4,AV$1)</f>
        <v>1</v>
      </c>
      <c r="AZ4" s="2" t="str">
        <f>IFERROR(HLOOKUP(AZ$1,NAUCZYCIELE!$D4:$DC$47,$A4,FALSE),"x")</f>
        <v>M.Maj</v>
      </c>
      <c r="BA4" s="6" t="str">
        <f>IFERROR(HLOOKUP(AZ$1,'PLAN CAŁY'!$D5:$FG$48,$A4,FALSE),"x")</f>
        <v>1 TEA</v>
      </c>
      <c r="BB4" s="6">
        <f>COUNTIF('PLAN CAŁY'!$D5:$FG5,AZ$1)</f>
        <v>1</v>
      </c>
      <c r="BC4" s="7">
        <f>COUNTIF(NAUCZYCIELE!$D4:$DC4,AZ$1)</f>
        <v>1</v>
      </c>
      <c r="BD4" s="2" t="str">
        <f>IFERROR(HLOOKUP(BD$1,NAUCZYCIELE!$D4:$DC$47,$A4,FALSE),"x")</f>
        <v>J.Bag</v>
      </c>
      <c r="BE4" s="6" t="str">
        <f>IFERROR(HLOOKUP(BD$1,'PLAN CAŁY'!$D5:$FG$48,$A4,FALSE),"x")</f>
        <v>2 acLO</v>
      </c>
      <c r="BF4" s="6">
        <f>COUNTIF('PLAN CAŁY'!$D5:$FG5,BD$1)</f>
        <v>2</v>
      </c>
      <c r="BG4" s="7">
        <f>COUNTIF(NAUCZYCIELE!$D4:$DC4,BD$1)</f>
        <v>1</v>
      </c>
      <c r="BH4" s="2" t="str">
        <f>IFERROR(HLOOKUP(BH$1,NAUCZYCIELE!$D4:$DC$47,$A4,FALSE),"x")</f>
        <v>A.Grz</v>
      </c>
      <c r="BI4" s="6" t="str">
        <f>IFERROR(HLOOKUP(BH$1,'PLAN CAŁY'!$D5:$FG$48,$A4,FALSE),"x")</f>
        <v>3 TAK</v>
      </c>
      <c r="BJ4" s="6">
        <f>COUNTIF('PLAN CAŁY'!$D5:$FG5,BH$1)</f>
        <v>1</v>
      </c>
      <c r="BK4" s="7">
        <f>COUNTIF(NAUCZYCIELE!$D4:$DC4,BH$1)</f>
        <v>1</v>
      </c>
      <c r="BL4" s="2" t="str">
        <f>IFERROR(HLOOKUP(BL$1,NAUCZYCIELE!$D4:$DC$47,$A4,FALSE),"x")</f>
        <v>M.Sta</v>
      </c>
      <c r="BM4" s="6" t="str">
        <f>IFERROR(HLOOKUP(BL$1,'PLAN CAŁY'!$D5:$FG$48,$A4,FALSE),"x")</f>
        <v>3 NIF</v>
      </c>
      <c r="BN4" s="6">
        <f>COUNTIF('PLAN CAŁY'!$D5:$FG5,BL$1)</f>
        <v>1</v>
      </c>
      <c r="BO4" s="7">
        <f>COUNTIF(NAUCZYCIELE!$D4:$DC4,BL$1)</f>
        <v>1</v>
      </c>
      <c r="BP4" s="2" t="str">
        <f>IFERROR(HLOOKUP(BP$1,NAUCZYCIELE!$D4:$DC$47,$A4,FALSE),"x")</f>
        <v>D.Kul</v>
      </c>
      <c r="BQ4" s="6" t="str">
        <f>IFERROR(HLOOKUP(BP$1,'PLAN CAŁY'!$D5:$FG$48,$A4,FALSE),"x")</f>
        <v>3 NKAF</v>
      </c>
      <c r="BR4" s="6">
        <f>COUNTIF('PLAN CAŁY'!$D5:$FG5,BP$1)</f>
        <v>1</v>
      </c>
      <c r="BS4" s="7">
        <f>COUNTIF(NAUCZYCIELE!$D4:$DC4,BP$1)</f>
        <v>1</v>
      </c>
      <c r="BT4" s="2" t="str">
        <f>IFERROR(HLOOKUP(BT$1,NAUCZYCIELE!$D4:$DC$47,$A4,FALSE),"x")</f>
        <v>E.Kub</v>
      </c>
      <c r="BU4" s="6" t="str">
        <f>IFERROR(HLOOKUP(BT$1,'PLAN CAŁY'!$D5:$FG$48,$A4,FALSE),"x")</f>
        <v>3 TAK</v>
      </c>
      <c r="BV4" s="6">
        <f>COUNTIF('PLAN CAŁY'!$D5:$FG5,BT$1)</f>
        <v>1</v>
      </c>
      <c r="BW4" s="7">
        <f>COUNTIF(NAUCZYCIELE!$D4:$DC4,BT$1)</f>
        <v>1</v>
      </c>
      <c r="BX4" s="2" t="str">
        <f>IFERROR(HLOOKUP(BX$1,NAUCZYCIELE!$D4:$DC$47,$A4,FALSE),"x")</f>
        <v>A.Was</v>
      </c>
      <c r="BY4" s="6" t="str">
        <f>IFERROR(HLOOKUP(BX$1,'PLAN CAŁY'!$D5:$FG$48,$A4,FALSE),"x")</f>
        <v>4 TIN</v>
      </c>
      <c r="BZ4" s="6">
        <f>COUNTIF('PLAN CAŁY'!$D5:$FG5,BX$1)</f>
        <v>1</v>
      </c>
      <c r="CA4" s="7">
        <f>COUNTIF(NAUCZYCIELE!$D4:$DC4,BX$1)</f>
        <v>1</v>
      </c>
      <c r="CB4" s="2" t="str">
        <f>IFERROR(HLOOKUP(CB$1,NAUCZYCIELE!$D4:$DC$47,$A4,FALSE),"x")</f>
        <v>A.Mat</v>
      </c>
      <c r="CC4" s="6" t="str">
        <f>IFERROR(HLOOKUP(CB$1,'PLAN CAŁY'!$D5:$FG$48,$A4,FALSE),"x")</f>
        <v>2 acLO</v>
      </c>
      <c r="CD4" s="6">
        <f>COUNTIF('PLAN CAŁY'!$D5:$FG5,CB$1)</f>
        <v>2</v>
      </c>
      <c r="CE4" s="7">
        <f>COUNTIF(NAUCZYCIELE!$D4:$DC4,CB$1)</f>
        <v>1</v>
      </c>
      <c r="CF4" s="2" t="str">
        <f>IFERROR(HLOOKUP(CF$1,NAUCZYCIELE!$D4:$DC$47,$A4,FALSE),"x")</f>
        <v>M.Kop</v>
      </c>
      <c r="CG4" s="6" t="str">
        <f>IFERROR(HLOOKUP(CF$1,'PLAN CAŁY'!$D5:$FG$48,$A4,FALSE),"x")</f>
        <v>1 ELF</v>
      </c>
      <c r="CH4" s="6">
        <f>COUNTIF('PLAN CAŁY'!$D5:$FG5,CF$1)</f>
        <v>1</v>
      </c>
      <c r="CI4" s="7">
        <f>COUNTIF(NAUCZYCIELE!$D4:$DC4,CF$1)</f>
        <v>1</v>
      </c>
      <c r="CJ4" s="2" t="str">
        <f>IFERROR(HLOOKUP(CJ$1,NAUCZYCIELE!$D4:$DC$47,$A4,FALSE),"x")</f>
        <v>M.Cer</v>
      </c>
      <c r="CK4" s="6" t="str">
        <f>IFERROR(HLOOKUP(CJ$1,'PLAN CAŁY'!$D5:$FG$48,$A4,FALSE),"x")</f>
        <v>4 TEK</v>
      </c>
      <c r="CL4" s="6">
        <f>COUNTIF('PLAN CAŁY'!$D5:$FG5,CJ$1)</f>
        <v>1</v>
      </c>
      <c r="CM4" s="7">
        <f>COUNTIF(NAUCZYCIELE!$D4:$DC4,CJ$1)</f>
        <v>1</v>
      </c>
      <c r="CN4" s="2" t="str">
        <f>IFERROR(HLOOKUP(CN$1,NAUCZYCIELE!$D4:$DC$47,$A4,FALSE),"x")</f>
        <v>M.Bil</v>
      </c>
      <c r="CO4" s="6" t="str">
        <f>IFERROR(HLOOKUP(CN$1,'PLAN CAŁY'!$D5:$FG$48,$A4,FALSE),"x")</f>
        <v>3 TIN</v>
      </c>
      <c r="CP4" s="6">
        <f>COUNTIF('PLAN CAŁY'!$D5:$FG5,CN$1)</f>
        <v>2</v>
      </c>
      <c r="CQ4" s="7">
        <f>COUNTIF(NAUCZYCIELE!$D4:$DC4,CN$1)</f>
        <v>3</v>
      </c>
    </row>
    <row r="5" spans="1:95">
      <c r="A5" s="1">
        <v>43</v>
      </c>
      <c r="B5" s="278"/>
      <c r="C5" s="4">
        <v>4</v>
      </c>
      <c r="D5" s="2" t="str">
        <f>IFERROR(HLOOKUP(D$1,NAUCZYCIELE!$D5:$DC$47,$A5,FALSE),"x")</f>
        <v>M.Sze</v>
      </c>
      <c r="E5" s="6" t="str">
        <f>IFERROR(HLOOKUP(D$1,'PLAN CAŁY'!$D6:$FG$48,$A5,FALSE),"x")</f>
        <v>3 adLO</v>
      </c>
      <c r="F5" s="6">
        <f>COUNTIF('PLAN CAŁY'!$D6:$FG6,D$1)</f>
        <v>1</v>
      </c>
      <c r="G5" s="7">
        <f>COUNTIF(NAUCZYCIELE!$D5:$DC5,D$1)</f>
        <v>1</v>
      </c>
      <c r="H5" s="2" t="str">
        <f>IFERROR(HLOOKUP(H$1,NAUCZYCIELE!$D5:$DC$47,$A5,FALSE),"x")</f>
        <v>M.Maz</v>
      </c>
      <c r="I5" s="6" t="str">
        <f>IFERROR(HLOOKUP(H$1,'PLAN CAŁY'!$D6:$FG$48,$A5,FALSE),"x")</f>
        <v>1 TEA</v>
      </c>
      <c r="J5" s="6">
        <f>COUNTIF('PLAN CAŁY'!$D6:$FG6,H$1)</f>
        <v>1</v>
      </c>
      <c r="K5" s="7">
        <f>COUNTIF(NAUCZYCIELE!$D5:$DC5,H$1)</f>
        <v>1</v>
      </c>
      <c r="L5" s="2" t="str">
        <f>IFERROR(HLOOKUP(L$1,NAUCZYCIELE!$D5:$DC$47,$A5,FALSE),"x")</f>
        <v>M.Trz</v>
      </c>
      <c r="M5" s="6" t="str">
        <f>IFERROR(HLOOKUP(L$1,'PLAN CAŁY'!$D6:$FG$48,$A5,FALSE),"x")</f>
        <v>1 adLO</v>
      </c>
      <c r="N5" s="6">
        <f>COUNTIF('PLAN CAŁY'!$D6:$FG6,L$1)</f>
        <v>1</v>
      </c>
      <c r="O5" s="7">
        <f>COUNTIF(NAUCZYCIELE!$D5:$DC5,L$1)</f>
        <v>1</v>
      </c>
      <c r="P5" s="2" t="str">
        <f>IFERROR(HLOOKUP(P$1,NAUCZYCIELE!$D5:$DC$47,$A5,FALSE),"x")</f>
        <v>A.Pis</v>
      </c>
      <c r="Q5" s="6" t="str">
        <f>IFERROR(HLOOKUP(P$1,'PLAN CAŁY'!$D6:$FG$48,$A5,FALSE),"x")</f>
        <v>3 NdLO</v>
      </c>
      <c r="R5" s="6">
        <f>COUNTIF('PLAN CAŁY'!$D6:$FG6,P$1)</f>
        <v>1</v>
      </c>
      <c r="S5" s="7">
        <f>COUNTIF(NAUCZYCIELE!$D5:$DC5,P$1)</f>
        <v>1</v>
      </c>
      <c r="T5" s="2" t="str">
        <f>IFERROR(HLOOKUP(T$1,NAUCZYCIELE!$D5:$DC$47,$A5,FALSE),"x")</f>
        <v xml:space="preserve">s.M. </v>
      </c>
      <c r="U5" s="6" t="str">
        <f>IFERROR(HLOOKUP(T$1,'PLAN CAŁY'!$D6:$FG$48,$A5,FALSE),"x")</f>
        <v>1 cLO</v>
      </c>
      <c r="V5" s="6">
        <f>COUNTIF('PLAN CAŁY'!$D6:$FG6,T$1)</f>
        <v>1</v>
      </c>
      <c r="W5" s="7">
        <f>COUNTIF(NAUCZYCIELE!$D5:$DC5,T$1)</f>
        <v>1</v>
      </c>
      <c r="X5" s="2" t="str">
        <f>IFERROR(HLOOKUP(X$1,NAUCZYCIELE!$D5:$DC$47,$A5,FALSE),"x")</f>
        <v>I.Lew</v>
      </c>
      <c r="Y5" s="6" t="str">
        <f>IFERROR(HLOOKUP(X$1,'PLAN CAŁY'!$D6:$FG$48,$A5,FALSE),"x")</f>
        <v>3 TAK</v>
      </c>
      <c r="Z5" s="6">
        <f>COUNTIF('PLAN CAŁY'!$D6:$FG6,X$1)</f>
        <v>2</v>
      </c>
      <c r="AA5" s="7">
        <f>COUNTIF(NAUCZYCIELE!$D5:$DC5,X$1)</f>
        <v>1</v>
      </c>
      <c r="AB5" s="2" t="str">
        <f>IFERROR(HLOOKUP(AB$1,NAUCZYCIELE!$D5:$DC$47,$A5,FALSE),"x")</f>
        <v>D.Kow</v>
      </c>
      <c r="AC5" s="6" t="str">
        <f>IFERROR(HLOOKUP(AB$1,'PLAN CAŁY'!$D6:$FG$48,$A5,FALSE),"x")</f>
        <v>3 TAK</v>
      </c>
      <c r="AD5" s="6">
        <f>COUNTIF('PLAN CAŁY'!$D6:$FG6,AB$1)</f>
        <v>2</v>
      </c>
      <c r="AE5" s="7">
        <f>COUNTIF(NAUCZYCIELE!$D5:$DC5,AB$1)</f>
        <v>1</v>
      </c>
      <c r="AF5" s="2" t="str">
        <f>IFERROR(HLOOKUP(AF$1,NAUCZYCIELE!$D5:$DC$47,$A5,FALSE),"x")</f>
        <v>J.Bag</v>
      </c>
      <c r="AG5" s="6" t="str">
        <f>IFERROR(HLOOKUP(AF$1,'PLAN CAŁY'!$D6:$FG$48,$A5,FALSE),"x")</f>
        <v>3 TAK</v>
      </c>
      <c r="AH5" s="6">
        <f>COUNTIF('PLAN CAŁY'!$D6:$FG6,AF$1)</f>
        <v>2</v>
      </c>
      <c r="AI5" s="7">
        <f>COUNTIF(NAUCZYCIELE!$D5:$DC5,AF$1)</f>
        <v>1</v>
      </c>
      <c r="AJ5" s="2" t="str">
        <f>IFERROR(HLOOKUP(AJ$1,NAUCZYCIELE!$D5:$DC$47,$A5,FALSE),"x")</f>
        <v>K.And</v>
      </c>
      <c r="AK5" s="6" t="str">
        <f>IFERROR(HLOOKUP(AJ$1,'PLAN CAŁY'!$D6:$FG$48,$A5,FALSE),"x")</f>
        <v>2 TAK</v>
      </c>
      <c r="AL5" s="6">
        <f>COUNTIF('PLAN CAŁY'!$D6:$FG6,AJ$1)</f>
        <v>1</v>
      </c>
      <c r="AM5" s="7">
        <f>COUNTIF(NAUCZYCIELE!$D5:$DC5,AJ$1)</f>
        <v>1</v>
      </c>
      <c r="AN5" s="2" t="str">
        <f>IFERROR(HLOOKUP(AN$1,NAUCZYCIELE!$D5:$DC$47,$A5,FALSE),"x")</f>
        <v>B.Gór</v>
      </c>
      <c r="AO5" s="6" t="str">
        <f>IFERROR(HLOOKUP(AN$1,'PLAN CAŁY'!$D6:$FG$48,$A5,FALSE),"x")</f>
        <v>1 ELF</v>
      </c>
      <c r="AP5" s="6">
        <f>COUNTIF('PLAN CAŁY'!$D6:$FG6,AN$1)</f>
        <v>1</v>
      </c>
      <c r="AQ5" s="7">
        <f>COUNTIF(NAUCZYCIELE!$D5:$DC5,AN$1)</f>
        <v>1</v>
      </c>
      <c r="AR5" s="2" t="str">
        <f>IFERROR(HLOOKUP(AR$1,NAUCZYCIELE!$D5:$DC$47,$A5,FALSE),"x")</f>
        <v>A.Was</v>
      </c>
      <c r="AS5" s="6" t="str">
        <f>IFERROR(HLOOKUP(AR$1,'PLAN CAŁY'!$D6:$FG$48,$A5,FALSE),"x")</f>
        <v>1 TIN</v>
      </c>
      <c r="AT5" s="6">
        <f>COUNTIF('PLAN CAŁY'!$D6:$FG6,AR$1)</f>
        <v>1</v>
      </c>
      <c r="AU5" s="7">
        <f>COUNTIF(NAUCZYCIELE!$D5:$DC5,AR$1)</f>
        <v>1</v>
      </c>
      <c r="AV5" s="2" t="str">
        <f>IFERROR(HLOOKUP(AV$1,NAUCZYCIELE!$D5:$DC$47,$A5,FALSE),"x")</f>
        <v>B.Czy</v>
      </c>
      <c r="AW5" s="6" t="str">
        <f>IFERROR(HLOOKUP(AV$1,'PLAN CAŁY'!$D6:$FG$48,$A5,FALSE),"x")</f>
        <v>3 NIF</v>
      </c>
      <c r="AX5" s="6">
        <f>COUNTIF('PLAN CAŁY'!$D6:$FG6,AV$1)</f>
        <v>1</v>
      </c>
      <c r="AY5" s="7">
        <f>COUNTIF(NAUCZYCIELE!$D5:$DC5,AV$1)</f>
        <v>1</v>
      </c>
      <c r="AZ5" s="2" t="str">
        <f>IFERROR(HLOOKUP(AZ$1,NAUCZYCIELE!$D5:$DC$47,$A5,FALSE),"x")</f>
        <v>M.Maj</v>
      </c>
      <c r="BA5" s="6" t="str">
        <f>IFERROR(HLOOKUP(AZ$1,'PLAN CAŁY'!$D6:$FG$48,$A5,FALSE),"x")</f>
        <v>1 TEA</v>
      </c>
      <c r="BB5" s="6">
        <f>COUNTIF('PLAN CAŁY'!$D6:$FG6,AZ$1)</f>
        <v>1</v>
      </c>
      <c r="BC5" s="7">
        <f>COUNTIF(NAUCZYCIELE!$D5:$DC5,AZ$1)</f>
        <v>1</v>
      </c>
      <c r="BD5" s="2" t="str">
        <f>IFERROR(HLOOKUP(BD$1,NAUCZYCIELE!$D5:$DC$47,$A5,FALSE),"x")</f>
        <v>K.Bła</v>
      </c>
      <c r="BE5" s="6" t="str">
        <f>IFERROR(HLOOKUP(BD$1,'PLAN CAŁY'!$D6:$FG$48,$A5,FALSE),"x")</f>
        <v>2 acLO</v>
      </c>
      <c r="BF5" s="6">
        <f>COUNTIF('PLAN CAŁY'!$D6:$FG6,BD$1)</f>
        <v>1</v>
      </c>
      <c r="BG5" s="7">
        <f>COUNTIF(NAUCZYCIELE!$D5:$DC5,BD$1)</f>
        <v>1</v>
      </c>
      <c r="BH5" s="2" t="str">
        <f>IFERROR(HLOOKUP(BH$1,NAUCZYCIELE!$D5:$DC$47,$A5,FALSE),"x")</f>
        <v>A.Mat</v>
      </c>
      <c r="BI5" s="6" t="str">
        <f>IFERROR(HLOOKUP(BH$1,'PLAN CAŁY'!$D6:$FG$48,$A5,FALSE),"x")</f>
        <v>3 TAK</v>
      </c>
      <c r="BJ5" s="6">
        <f>COUNTIF('PLAN CAŁY'!$D6:$FG6,BH$1)</f>
        <v>2</v>
      </c>
      <c r="BK5" s="7">
        <f>COUNTIF(NAUCZYCIELE!$D5:$DC5,BH$1)</f>
        <v>1</v>
      </c>
      <c r="BL5" s="2" t="str">
        <f>IFERROR(HLOOKUP(BL$1,NAUCZYCIELE!$D5:$DC$47,$A5,FALSE),"x")</f>
        <v>M.Sta</v>
      </c>
      <c r="BM5" s="6" t="str">
        <f>IFERROR(HLOOKUP(BL$1,'PLAN CAŁY'!$D6:$FG$48,$A5,FALSE),"x")</f>
        <v>2 dLO</v>
      </c>
      <c r="BN5" s="6">
        <f>COUNTIF('PLAN CAŁY'!$D6:$FG6,BL$1)</f>
        <v>1</v>
      </c>
      <c r="BO5" s="7">
        <f>COUNTIF(NAUCZYCIELE!$D5:$DC5,BL$1)</f>
        <v>1</v>
      </c>
      <c r="BP5" s="2" t="str">
        <f>IFERROR(HLOOKUP(BP$1,NAUCZYCIELE!$D5:$DC$47,$A5,FALSE),"x")</f>
        <v>D.Kul</v>
      </c>
      <c r="BQ5" s="6" t="str">
        <f>IFERROR(HLOOKUP(BP$1,'PLAN CAŁY'!$D6:$FG$48,$A5,FALSE),"x")</f>
        <v>3 NKAF</v>
      </c>
      <c r="BR5" s="6">
        <f>COUNTIF('PLAN CAŁY'!$D6:$FG6,BP$1)</f>
        <v>1</v>
      </c>
      <c r="BS5" s="7">
        <f>COUNTIF(NAUCZYCIELE!$D5:$DC5,BP$1)</f>
        <v>1</v>
      </c>
      <c r="BT5" s="2" t="str">
        <f>IFERROR(HLOOKUP(BT$1,NAUCZYCIELE!$D5:$DC$47,$A5,FALSE),"x")</f>
        <v>M.Mal</v>
      </c>
      <c r="BU5" s="6" t="str">
        <f>IFERROR(HLOOKUP(BT$1,'PLAN CAŁY'!$D6:$FG$48,$A5,FALSE),"x")</f>
        <v>1 ELF</v>
      </c>
      <c r="BV5" s="6">
        <f>COUNTIF('PLAN CAŁY'!$D6:$FG6,BT$1)</f>
        <v>1</v>
      </c>
      <c r="BW5" s="7">
        <f>COUNTIF(NAUCZYCIELE!$D5:$DC5,BT$1)</f>
        <v>1</v>
      </c>
      <c r="BX5" s="2" t="str">
        <f>IFERROR(HLOOKUP(BX$1,NAUCZYCIELE!$D5:$DC$47,$A5,FALSE),"x")</f>
        <v>M.Kop</v>
      </c>
      <c r="BY5" s="6" t="str">
        <f>IFERROR(HLOOKUP(BX$1,'PLAN CAŁY'!$D6:$FG$48,$A5,FALSE),"x")</f>
        <v>2 dLO</v>
      </c>
      <c r="BZ5" s="6">
        <f>COUNTIF('PLAN CAŁY'!$D6:$FG6,BX$1)</f>
        <v>1</v>
      </c>
      <c r="CA5" s="7">
        <f>COUNTIF(NAUCZYCIELE!$D5:$DC5,BX$1)</f>
        <v>1</v>
      </c>
      <c r="CB5" s="2" t="str">
        <f>IFERROR(HLOOKUP(CB$1,NAUCZYCIELE!$D5:$DC$47,$A5,FALSE),"x")</f>
        <v>K.Bed</v>
      </c>
      <c r="CC5" s="6" t="str">
        <f>IFERROR(HLOOKUP(CB$1,'PLAN CAŁY'!$D6:$FG$48,$A5,FALSE),"x")</f>
        <v>2 TIN</v>
      </c>
      <c r="CD5" s="6">
        <f>COUNTIF('PLAN CAŁY'!$D6:$FG6,CB$1)</f>
        <v>1</v>
      </c>
      <c r="CE5" s="7">
        <f>COUNTIF(NAUCZYCIELE!$D5:$DC5,CB$1)</f>
        <v>1</v>
      </c>
      <c r="CF5" s="2" t="str">
        <f>IFERROR(HLOOKUP(CF$1,NAUCZYCIELE!$D5:$DC$47,$A5,FALSE),"x")</f>
        <v>M.Cer</v>
      </c>
      <c r="CG5" s="6" t="str">
        <f>IFERROR(HLOOKUP(CF$1,'PLAN CAŁY'!$D6:$FG$48,$A5,FALSE),"x")</f>
        <v>4 AFE</v>
      </c>
      <c r="CH5" s="6">
        <f>COUNTIF('PLAN CAŁY'!$D6:$FG6,CF$1)</f>
        <v>1</v>
      </c>
      <c r="CI5" s="7">
        <f>COUNTIF(NAUCZYCIELE!$D5:$DC5,CF$1)</f>
        <v>1</v>
      </c>
      <c r="CJ5" s="2" t="str">
        <f>IFERROR(HLOOKUP(CJ$1,NAUCZYCIELE!$D5:$DC$47,$A5,FALSE),"x")</f>
        <v>H.And</v>
      </c>
      <c r="CK5" s="6" t="str">
        <f>IFERROR(HLOOKUP(CJ$1,'PLAN CAŁY'!$D6:$FG$48,$A5,FALSE),"x")</f>
        <v>3 NacLO</v>
      </c>
      <c r="CL5" s="6">
        <f>COUNTIF('PLAN CAŁY'!$D6:$FG6,CJ$1)</f>
        <v>1</v>
      </c>
      <c r="CM5" s="7">
        <f>COUNTIF(NAUCZYCIELE!$D5:$DC5,CJ$1)</f>
        <v>1</v>
      </c>
      <c r="CN5" s="2" t="str">
        <f>IFERROR(HLOOKUP(CN$1,NAUCZYCIELE!$D5:$DC$47,$A5,FALSE),"x")</f>
        <v>M.Bil</v>
      </c>
      <c r="CO5" s="6" t="str">
        <f>IFERROR(HLOOKUP(CN$1,'PLAN CAŁY'!$D6:$FG$48,$A5,FALSE),"x")</f>
        <v>4 TEK</v>
      </c>
      <c r="CP5" s="6">
        <f>COUNTIF('PLAN CAŁY'!$D6:$FG6,CN$1)</f>
        <v>2</v>
      </c>
      <c r="CQ5" s="7">
        <f>COUNTIF(NAUCZYCIELE!$D5:$DC5,CN$1)</f>
        <v>3</v>
      </c>
    </row>
    <row r="6" spans="1:95">
      <c r="A6" s="1">
        <v>42</v>
      </c>
      <c r="B6" s="278"/>
      <c r="C6" s="4">
        <v>5</v>
      </c>
      <c r="D6" s="2" t="str">
        <f>IFERROR(HLOOKUP(D$1,NAUCZYCIELE!$D6:$DC$47,$A6,FALSE),"x")</f>
        <v>M.Sze</v>
      </c>
      <c r="E6" s="6" t="str">
        <f>IFERROR(HLOOKUP(D$1,'PLAN CAŁY'!$D7:$FG$48,$A6,FALSE),"x")</f>
        <v>1 cLO</v>
      </c>
      <c r="F6" s="6">
        <f>COUNTIF('PLAN CAŁY'!$D7:$FG7,D$1)</f>
        <v>1</v>
      </c>
      <c r="G6" s="7">
        <f>COUNTIF(NAUCZYCIELE!$D6:$DC6,D$1)</f>
        <v>1</v>
      </c>
      <c r="H6" s="2" t="str">
        <f>IFERROR(HLOOKUP(H$1,NAUCZYCIELE!$D6:$DC$47,$A6,FALSE),"x")</f>
        <v>C.Mac</v>
      </c>
      <c r="I6" s="6" t="str">
        <f>IFERROR(HLOOKUP(H$1,'PLAN CAŁY'!$D7:$FG$48,$A6,FALSE),"x")</f>
        <v>1 TEA</v>
      </c>
      <c r="J6" s="6">
        <f>COUNTIF('PLAN CAŁY'!$D7:$FG7,H$1)</f>
        <v>1</v>
      </c>
      <c r="K6" s="7">
        <f>COUNTIF(NAUCZYCIELE!$D6:$DC6,H$1)</f>
        <v>1</v>
      </c>
      <c r="L6" s="2" t="str">
        <f>IFERROR(HLOOKUP(L$1,NAUCZYCIELE!$D6:$DC$47,$A6,FALSE),"x")</f>
        <v>M.Trz</v>
      </c>
      <c r="M6" s="6" t="str">
        <f>IFERROR(HLOOKUP(L$1,'PLAN CAŁY'!$D7:$FG$48,$A6,FALSE),"x")</f>
        <v>3 NIF</v>
      </c>
      <c r="N6" s="6">
        <f>COUNTIF('PLAN CAŁY'!$D7:$FG7,L$1)</f>
        <v>1</v>
      </c>
      <c r="O6" s="7">
        <f>COUNTIF(NAUCZYCIELE!$D6:$DC6,L$1)</f>
        <v>1</v>
      </c>
      <c r="P6" s="2" t="str">
        <f>IFERROR(HLOOKUP(P$1,NAUCZYCIELE!$D6:$DC$47,$A6,FALSE),"x")</f>
        <v>A.Pis</v>
      </c>
      <c r="Q6" s="6" t="str">
        <f>IFERROR(HLOOKUP(P$1,'PLAN CAŁY'!$D7:$FG$48,$A6,FALSE),"x")</f>
        <v>4 TIN</v>
      </c>
      <c r="R6" s="6">
        <f>COUNTIF('PLAN CAŁY'!$D7:$FG7,P$1)</f>
        <v>1</v>
      </c>
      <c r="S6" s="7">
        <f>COUNTIF(NAUCZYCIELE!$D6:$DC6,P$1)</f>
        <v>1</v>
      </c>
      <c r="T6" s="2" t="str">
        <f>IFERROR(HLOOKUP(T$1,NAUCZYCIELE!$D6:$DC$47,$A6,FALSE),"x")</f>
        <v xml:space="preserve">s.M. </v>
      </c>
      <c r="U6" s="6" t="str">
        <f>IFERROR(HLOOKUP(T$1,'PLAN CAŁY'!$D7:$FG$48,$A6,FALSE),"x")</f>
        <v>1 TIN</v>
      </c>
      <c r="V6" s="6">
        <f>COUNTIF('PLAN CAŁY'!$D7:$FG7,T$1)</f>
        <v>1</v>
      </c>
      <c r="W6" s="7">
        <f>COUNTIF(NAUCZYCIELE!$D6:$DC6,T$1)</f>
        <v>1</v>
      </c>
      <c r="X6" s="2" t="str">
        <f>IFERROR(HLOOKUP(X$1,NAUCZYCIELE!$D6:$DC$47,$A6,FALSE),"x")</f>
        <v>I.Lew</v>
      </c>
      <c r="Y6" s="6" t="str">
        <f>IFERROR(HLOOKUP(X$1,'PLAN CAŁY'!$D7:$FG$48,$A6,FALSE),"x")</f>
        <v>3 TAK</v>
      </c>
      <c r="Z6" s="6">
        <f>COUNTIF('PLAN CAŁY'!$D7:$FG7,X$1)</f>
        <v>2</v>
      </c>
      <c r="AA6" s="7">
        <f>COUNTIF(NAUCZYCIELE!$D6:$DC6,X$1)</f>
        <v>1</v>
      </c>
      <c r="AB6" s="2" t="str">
        <f>IFERROR(HLOOKUP(AB$1,NAUCZYCIELE!$D6:$DC$47,$A6,FALSE),"x")</f>
        <v>D.Kow</v>
      </c>
      <c r="AC6" s="6" t="str">
        <f>IFERROR(HLOOKUP(AB$1,'PLAN CAŁY'!$D7:$FG$48,$A6,FALSE),"x")</f>
        <v>3 TAK</v>
      </c>
      <c r="AD6" s="6">
        <f>COUNTIF('PLAN CAŁY'!$D7:$FG7,AB$1)</f>
        <v>2</v>
      </c>
      <c r="AE6" s="7">
        <f>COUNTIF(NAUCZYCIELE!$D6:$DC6,AB$1)</f>
        <v>1</v>
      </c>
      <c r="AF6" s="2" t="str">
        <f>IFERROR(HLOOKUP(AF$1,NAUCZYCIELE!$D6:$DC$47,$A6,FALSE),"x")</f>
        <v>J.Bag</v>
      </c>
      <c r="AG6" s="6" t="str">
        <f>IFERROR(HLOOKUP(AF$1,'PLAN CAŁY'!$D7:$FG$48,$A6,FALSE),"x")</f>
        <v>3 TAK</v>
      </c>
      <c r="AH6" s="6">
        <f>COUNTIF('PLAN CAŁY'!$D7:$FG7,AF$1)</f>
        <v>2</v>
      </c>
      <c r="AI6" s="7">
        <f>COUNTIF(NAUCZYCIELE!$D6:$DC6,AF$1)</f>
        <v>1</v>
      </c>
      <c r="AJ6" s="2" t="str">
        <f>IFERROR(HLOOKUP(AJ$1,NAUCZYCIELE!$D6:$DC$47,$A6,FALSE),"x")</f>
        <v>M.Maz</v>
      </c>
      <c r="AK6" s="6" t="str">
        <f>IFERROR(HLOOKUP(AJ$1,'PLAN CAŁY'!$D7:$FG$48,$A6,FALSE),"x")</f>
        <v>1 adLO</v>
      </c>
      <c r="AL6" s="6">
        <f>COUNTIF('PLAN CAŁY'!$D7:$FG7,AJ$1)</f>
        <v>1</v>
      </c>
      <c r="AM6" s="7">
        <f>COUNTIF(NAUCZYCIELE!$D6:$DC6,AJ$1)</f>
        <v>1</v>
      </c>
      <c r="AN6" s="2" t="str">
        <f>IFERROR(HLOOKUP(AN$1,NAUCZYCIELE!$D6:$DC$47,$A6,FALSE),"x")</f>
        <v>B.Gór</v>
      </c>
      <c r="AO6" s="6" t="str">
        <f>IFERROR(HLOOKUP(AN$1,'PLAN CAŁY'!$D7:$FG$48,$A6,FALSE),"x")</f>
        <v>1 ELF</v>
      </c>
      <c r="AP6" s="6">
        <f>COUNTIF('PLAN CAŁY'!$D7:$FG7,AN$1)</f>
        <v>1</v>
      </c>
      <c r="AQ6" s="7">
        <f>COUNTIF(NAUCZYCIELE!$D6:$DC6,AN$1)</f>
        <v>1</v>
      </c>
      <c r="AR6" s="2" t="str">
        <f>IFERROR(HLOOKUP(AR$1,NAUCZYCIELE!$D6:$DC$47,$A6,FALSE),"x")</f>
        <v>P.Sza</v>
      </c>
      <c r="AS6" s="6" t="str">
        <f>IFERROR(HLOOKUP(AR$1,'PLAN CAŁY'!$D7:$FG$48,$A6,FALSE),"x")</f>
        <v>4 TEK</v>
      </c>
      <c r="AT6" s="6">
        <f>COUNTIF('PLAN CAŁY'!$D7:$FG7,AR$1)</f>
        <v>1</v>
      </c>
      <c r="AU6" s="7">
        <f>COUNTIF(NAUCZYCIELE!$D6:$DC6,AR$1)</f>
        <v>1</v>
      </c>
      <c r="AV6" s="2" t="str">
        <f>IFERROR(HLOOKUP(AV$1,NAUCZYCIELE!$D6:$DC$47,$A6,FALSE),"x")</f>
        <v>A.Was</v>
      </c>
      <c r="AW6" s="6" t="str">
        <f>IFERROR(HLOOKUP(AV$1,'PLAN CAŁY'!$D7:$FG$48,$A6,FALSE),"x")</f>
        <v>2 TIN</v>
      </c>
      <c r="AX6" s="6">
        <f>COUNTIF('PLAN CAŁY'!$D7:$FG7,AV$1)</f>
        <v>1</v>
      </c>
      <c r="AY6" s="7">
        <f>COUNTIF(NAUCZYCIELE!$D6:$DC6,AV$1)</f>
        <v>1</v>
      </c>
      <c r="AZ6" s="2" t="str">
        <f>IFERROR(HLOOKUP(AZ$1,NAUCZYCIELE!$D6:$DC$47,$A6,FALSE),"x")</f>
        <v>M.Maj</v>
      </c>
      <c r="BA6" s="6" t="str">
        <f>IFERROR(HLOOKUP(AZ$1,'PLAN CAŁY'!$D7:$FG$48,$A6,FALSE),"x")</f>
        <v>1 TEA</v>
      </c>
      <c r="BB6" s="6">
        <f>COUNTIF('PLAN CAŁY'!$D7:$FG7,AZ$1)</f>
        <v>1</v>
      </c>
      <c r="BC6" s="7">
        <f>COUNTIF(NAUCZYCIELE!$D6:$DC6,AZ$1)</f>
        <v>1</v>
      </c>
      <c r="BD6" s="2" t="str">
        <f>IFERROR(HLOOKUP(BD$1,NAUCZYCIELE!$D6:$DC$47,$A6,FALSE),"x")</f>
        <v>E.Kub</v>
      </c>
      <c r="BE6" s="6" t="str">
        <f>IFERROR(HLOOKUP(BD$1,'PLAN CAŁY'!$D7:$FG$48,$A6,FALSE),"x")</f>
        <v>2 acLO</v>
      </c>
      <c r="BF6" s="6">
        <f>COUNTIF('PLAN CAŁY'!$D7:$FG7,BD$1)</f>
        <v>2</v>
      </c>
      <c r="BG6" s="7">
        <f>COUNTIF(NAUCZYCIELE!$D6:$DC6,BD$1)</f>
        <v>1</v>
      </c>
      <c r="BH6" s="2" t="str">
        <f>IFERROR(HLOOKUP(BH$1,NAUCZYCIELE!$D6:$DC$47,$A6,FALSE),"x")</f>
        <v>A.Mat</v>
      </c>
      <c r="BI6" s="6" t="str">
        <f>IFERROR(HLOOKUP(BH$1,'PLAN CAŁY'!$D7:$FG$48,$A6,FALSE),"x")</f>
        <v>3 TAK</v>
      </c>
      <c r="BJ6" s="6">
        <f>COUNTIF('PLAN CAŁY'!$D7:$FG7,BH$1)</f>
        <v>2</v>
      </c>
      <c r="BK6" s="7">
        <f>COUNTIF(NAUCZYCIELE!$D6:$DC6,BH$1)</f>
        <v>1</v>
      </c>
      <c r="BL6" s="2" t="str">
        <f>IFERROR(HLOOKUP(BL$1,NAUCZYCIELE!$D6:$DC$47,$A6,FALSE),"x")</f>
        <v>A.Grz</v>
      </c>
      <c r="BM6" s="6" t="str">
        <f>IFERROR(HLOOKUP(BL$1,'PLAN CAŁY'!$D7:$FG$48,$A6,FALSE),"x")</f>
        <v>3 NacLO</v>
      </c>
      <c r="BN6" s="6">
        <f>COUNTIF('PLAN CAŁY'!$D7:$FG7,BL$1)</f>
        <v>1</v>
      </c>
      <c r="BO6" s="7">
        <f>COUNTIF(NAUCZYCIELE!$D6:$DC6,BL$1)</f>
        <v>1</v>
      </c>
      <c r="BP6" s="2" t="str">
        <f>IFERROR(HLOOKUP(BP$1,NAUCZYCIELE!$D6:$DC$47,$A6,FALSE),"x")</f>
        <v>D.Kul</v>
      </c>
      <c r="BQ6" s="6" t="str">
        <f>IFERROR(HLOOKUP(BP$1,'PLAN CAŁY'!$D7:$FG$48,$A6,FALSE),"x")</f>
        <v>2 TAK</v>
      </c>
      <c r="BR6" s="6">
        <f>COUNTIF('PLAN CAŁY'!$D7:$FG7,BP$1)</f>
        <v>1</v>
      </c>
      <c r="BS6" s="7">
        <f>COUNTIF(NAUCZYCIELE!$D6:$DC6,BP$1)</f>
        <v>1</v>
      </c>
      <c r="BT6" s="2" t="str">
        <f>IFERROR(HLOOKUP(BT$1,NAUCZYCIELE!$D6:$DC$47,$A6,FALSE),"x")</f>
        <v>M.Mal</v>
      </c>
      <c r="BU6" s="6" t="str">
        <f>IFERROR(HLOOKUP(BT$1,'PLAN CAŁY'!$D7:$FG$48,$A6,FALSE),"x")</f>
        <v>1 ELF</v>
      </c>
      <c r="BV6" s="6">
        <f>COUNTIF('PLAN CAŁY'!$D7:$FG7,BT$1)</f>
        <v>1</v>
      </c>
      <c r="BW6" s="7">
        <f>COUNTIF(NAUCZYCIELE!$D6:$DC6,BT$1)</f>
        <v>1</v>
      </c>
      <c r="BX6" s="2" t="str">
        <f>IFERROR(HLOOKUP(BX$1,NAUCZYCIELE!$D6:$DC$47,$A6,FALSE),"x")</f>
        <v>M.Kop</v>
      </c>
      <c r="BY6" s="6" t="str">
        <f>IFERROR(HLOOKUP(BX$1,'PLAN CAŁY'!$D7:$FG$48,$A6,FALSE),"x")</f>
        <v>3 NacLO</v>
      </c>
      <c r="BZ6" s="6">
        <f>COUNTIF('PLAN CAŁY'!$D7:$FG7,BX$1)</f>
        <v>1</v>
      </c>
      <c r="CA6" s="7">
        <f>COUNTIF(NAUCZYCIELE!$D6:$DC6,BX$1)</f>
        <v>1</v>
      </c>
      <c r="CB6" s="2" t="str">
        <f>IFERROR(HLOOKUP(CB$1,NAUCZYCIELE!$D6:$DC$47,$A6,FALSE),"x")</f>
        <v>K.Wój</v>
      </c>
      <c r="CC6" s="6" t="str">
        <f>IFERROR(HLOOKUP(CB$1,'PLAN CAŁY'!$D7:$FG$48,$A6,FALSE),"x")</f>
        <v>3 NKAF</v>
      </c>
      <c r="CD6" s="6">
        <f>COUNTIF('PLAN CAŁY'!$D7:$FG7,CB$1)</f>
        <v>1</v>
      </c>
      <c r="CE6" s="7">
        <f>COUNTIF(NAUCZYCIELE!$D6:$DC6,CB$1)</f>
        <v>1</v>
      </c>
      <c r="CF6" s="2" t="str">
        <f>IFERROR(HLOOKUP(CF$1,NAUCZYCIELE!$D6:$DC$47,$A6,FALSE),"x")</f>
        <v>M.Cer</v>
      </c>
      <c r="CG6" s="6" t="str">
        <f>IFERROR(HLOOKUP(CF$1,'PLAN CAŁY'!$D7:$FG$48,$A6,FALSE),"x")</f>
        <v>4 AFE</v>
      </c>
      <c r="CH6" s="6">
        <f>COUNTIF('PLAN CAŁY'!$D7:$FG7,CF$1)</f>
        <v>1</v>
      </c>
      <c r="CI6" s="7">
        <f>COUNTIF(NAUCZYCIELE!$D6:$DC6,CF$1)</f>
        <v>1</v>
      </c>
      <c r="CJ6" s="2" t="str">
        <f>IFERROR(HLOOKUP(CJ$1,NAUCZYCIELE!$D6:$DC$47,$A6,FALSE),"x")</f>
        <v>Al Sa</v>
      </c>
      <c r="CK6" s="6" t="str">
        <f>IFERROR(HLOOKUP(CJ$1,'PLAN CAŁY'!$D7:$FG$48,$A6,FALSE),"x")</f>
        <v>2 acLO</v>
      </c>
      <c r="CL6" s="6">
        <f>COUNTIF('PLAN CAŁY'!$D7:$FG7,CJ$1)</f>
        <v>1</v>
      </c>
      <c r="CM6" s="7">
        <f>COUNTIF(NAUCZYCIELE!$D6:$DC6,CJ$1)</f>
        <v>1</v>
      </c>
      <c r="CN6" s="2" t="str">
        <f>IFERROR(HLOOKUP(CN$1,NAUCZYCIELE!$D6:$DC$47,$A6,FALSE),"x")</f>
        <v>M.Bil</v>
      </c>
      <c r="CO6" s="6" t="str">
        <f>IFERROR(HLOOKUP(CN$1,'PLAN CAŁY'!$D7:$FG$48,$A6,FALSE),"x")</f>
        <v>3 NdLO</v>
      </c>
      <c r="CP6" s="6">
        <f>COUNTIF('PLAN CAŁY'!$D7:$FG7,CN$1)</f>
        <v>2</v>
      </c>
      <c r="CQ6" s="7">
        <f>COUNTIF(NAUCZYCIELE!$D6:$DC6,CN$1)</f>
        <v>3</v>
      </c>
    </row>
    <row r="7" spans="1:95">
      <c r="A7" s="1">
        <v>41</v>
      </c>
      <c r="B7" s="278"/>
      <c r="C7" s="4">
        <v>6</v>
      </c>
      <c r="D7" s="2" t="str">
        <f>IFERROR(HLOOKUP(D$1,NAUCZYCIELE!$D7:$DC$47,$A7,FALSE),"x")</f>
        <v>M.Sze</v>
      </c>
      <c r="E7" s="6" t="str">
        <f>IFERROR(HLOOKUP(D$1,'PLAN CAŁY'!$D8:$FG$48,$A7,FALSE),"x")</f>
        <v>4 TIN</v>
      </c>
      <c r="F7" s="6">
        <f>COUNTIF('PLAN CAŁY'!$D8:$FG8,D$1)</f>
        <v>1</v>
      </c>
      <c r="G7" s="7">
        <f>COUNTIF(NAUCZYCIELE!$D7:$DC7,D$1)</f>
        <v>1</v>
      </c>
      <c r="H7" s="2" t="str">
        <f>IFERROR(HLOOKUP(H$1,NAUCZYCIELE!$D7:$DC$47,$A7,FALSE),"x")</f>
        <v>M.Maz</v>
      </c>
      <c r="I7" s="6" t="str">
        <f>IFERROR(HLOOKUP(H$1,'PLAN CAŁY'!$D8:$FG$48,$A7,FALSE),"x")</f>
        <v>2 TAK</v>
      </c>
      <c r="J7" s="6">
        <f>COUNTIF('PLAN CAŁY'!$D8:$FG8,H$1)</f>
        <v>1</v>
      </c>
      <c r="K7" s="7">
        <f>COUNTIF(NAUCZYCIELE!$D7:$DC7,H$1)</f>
        <v>1</v>
      </c>
      <c r="L7" s="2" t="str">
        <f>IFERROR(HLOOKUP(L$1,NAUCZYCIELE!$D7:$DC$47,$A7,FALSE),"x")</f>
        <v>M.Kop</v>
      </c>
      <c r="M7" s="6" t="str">
        <f>IFERROR(HLOOKUP(L$1,'PLAN CAŁY'!$D8:$FG$48,$A7,FALSE),"x")</f>
        <v>1 TEA</v>
      </c>
      <c r="N7" s="6">
        <f>COUNTIF('PLAN CAŁY'!$D8:$FG8,L$1)</f>
        <v>1</v>
      </c>
      <c r="O7" s="7">
        <f>COUNTIF(NAUCZYCIELE!$D7:$DC7,L$1)</f>
        <v>1</v>
      </c>
      <c r="P7" s="2" t="str">
        <f>IFERROR(HLOOKUP(P$1,NAUCZYCIELE!$D7:$DC$47,$A7,FALSE),"x")</f>
        <v>M.Cer</v>
      </c>
      <c r="Q7" s="6" t="str">
        <f>IFERROR(HLOOKUP(P$1,'PLAN CAŁY'!$D8:$FG$48,$A7,FALSE),"x")</f>
        <v>4 TEK</v>
      </c>
      <c r="R7" s="6">
        <f>COUNTIF('PLAN CAŁY'!$D8:$FG8,P$1)</f>
        <v>1</v>
      </c>
      <c r="S7" s="7">
        <f>COUNTIF(NAUCZYCIELE!$D7:$DC7,P$1)</f>
        <v>1</v>
      </c>
      <c r="T7" s="2" t="str">
        <f>IFERROR(HLOOKUP(T$1,NAUCZYCIELE!$D7:$DC$47,$A7,FALSE),"x")</f>
        <v xml:space="preserve">s.M. </v>
      </c>
      <c r="U7" s="6" t="str">
        <f>IFERROR(HLOOKUP(T$1,'PLAN CAŁY'!$D8:$FG$48,$A7,FALSE),"x")</f>
        <v>3 NKAF</v>
      </c>
      <c r="V7" s="6">
        <f>COUNTIF('PLAN CAŁY'!$D8:$FG8,T$1)</f>
        <v>1</v>
      </c>
      <c r="W7" s="7">
        <f>COUNTIF(NAUCZYCIELE!$D7:$DC7,T$1)</f>
        <v>1</v>
      </c>
      <c r="X7" s="2" t="str">
        <f>IFERROR(HLOOKUP(X$1,NAUCZYCIELE!$D7:$DC$47,$A7,FALSE),"x")</f>
        <v>P.Sza</v>
      </c>
      <c r="Y7" s="6" t="str">
        <f>IFERROR(HLOOKUP(X$1,'PLAN CAŁY'!$D8:$FG$48,$A7,FALSE),"x")</f>
        <v>2 dLO</v>
      </c>
      <c r="Z7" s="6">
        <f>COUNTIF('PLAN CAŁY'!$D8:$FG8,X$1)</f>
        <v>1</v>
      </c>
      <c r="AA7" s="7">
        <f>COUNTIF(NAUCZYCIELE!$D7:$DC7,X$1)</f>
        <v>1</v>
      </c>
      <c r="AB7" s="2" t="str">
        <f>IFERROR(HLOOKUP(AB$1,NAUCZYCIELE!$D7:$DC$47,$A7,FALSE),"x")</f>
        <v>E.Koc</v>
      </c>
      <c r="AC7" s="6" t="str">
        <f>IFERROR(HLOOKUP(AB$1,'PLAN CAŁY'!$D8:$FG$48,$A7,FALSE),"x")</f>
        <v>3 adLO</v>
      </c>
      <c r="AD7" s="6">
        <f>COUNTIF('PLAN CAŁY'!$D8:$FG8,AB$1)</f>
        <v>1</v>
      </c>
      <c r="AE7" s="7">
        <f>COUNTIF(NAUCZYCIELE!$D7:$DC7,AB$1)</f>
        <v>1</v>
      </c>
      <c r="AF7" s="2" t="str">
        <f>IFERROR(HLOOKUP(AF$1,NAUCZYCIELE!$D7:$DC$47,$A7,FALSE),"x")</f>
        <v>J.Mie</v>
      </c>
      <c r="AG7" s="6" t="str">
        <f>IFERROR(HLOOKUP(AF$1,'PLAN CAŁY'!$D8:$FG$48,$A7,FALSE),"x")</f>
        <v>3 NdLO</v>
      </c>
      <c r="AH7" s="6">
        <f>COUNTIF('PLAN CAŁY'!$D8:$FG8,AF$1)</f>
        <v>1</v>
      </c>
      <c r="AI7" s="7">
        <f>COUNTIF(NAUCZYCIELE!$D7:$DC7,AF$1)</f>
        <v>1</v>
      </c>
      <c r="AJ7" s="2" t="str">
        <f>IFERROR(HLOOKUP(AJ$1,NAUCZYCIELE!$D7:$DC$47,$A7,FALSE),"x")</f>
        <v>M.Pac</v>
      </c>
      <c r="AK7" s="6" t="str">
        <f>IFERROR(HLOOKUP(AJ$1,'PLAN CAŁY'!$D8:$FG$48,$A7,FALSE),"x")</f>
        <v>1 TIN</v>
      </c>
      <c r="AL7" s="6">
        <f>COUNTIF('PLAN CAŁY'!$D8:$FG8,AJ$1)</f>
        <v>1</v>
      </c>
      <c r="AM7" s="7">
        <f>COUNTIF(NAUCZYCIELE!$D7:$DC7,AJ$1)</f>
        <v>1</v>
      </c>
      <c r="AN7" s="2" t="str">
        <f>IFERROR(HLOOKUP(AN$1,NAUCZYCIELE!$D7:$DC$47,$A7,FALSE),"x")</f>
        <v>M.Maj</v>
      </c>
      <c r="AO7" s="6" t="str">
        <f>IFERROR(HLOOKUP(AN$1,'PLAN CAŁY'!$D8:$FG$48,$A7,FALSE),"x")</f>
        <v>3 TAK</v>
      </c>
      <c r="AP7" s="6">
        <f>COUNTIF('PLAN CAŁY'!$D8:$FG8,AN$1)</f>
        <v>1</v>
      </c>
      <c r="AQ7" s="7">
        <f>COUNTIF(NAUCZYCIELE!$D7:$DC7,AN$1)</f>
        <v>1</v>
      </c>
      <c r="AR7" s="2" t="str">
        <f>IFERROR(HLOOKUP(AR$1,NAUCZYCIELE!$D7:$DC$47,$A7,FALSE),"x")</f>
        <v>D.Kow</v>
      </c>
      <c r="AS7" s="6" t="str">
        <f>IFERROR(HLOOKUP(AR$1,'PLAN CAŁY'!$D8:$FG$48,$A7,FALSE),"x")</f>
        <v>4 AFE</v>
      </c>
      <c r="AT7" s="6">
        <f>COUNTIF('PLAN CAŁY'!$D8:$FG8,AR$1)</f>
        <v>1</v>
      </c>
      <c r="AU7" s="7">
        <f>COUNTIF(NAUCZYCIELE!$D7:$DC7,AR$1)</f>
        <v>1</v>
      </c>
      <c r="AV7" s="2" t="str">
        <f>IFERROR(HLOOKUP(AV$1,NAUCZYCIELE!$D7:$DC$47,$A7,FALSE),"x")</f>
        <v>I.Lew</v>
      </c>
      <c r="AW7" s="6" t="str">
        <f>IFERROR(HLOOKUP(AV$1,'PLAN CAŁY'!$D8:$FG$48,$A7,FALSE),"x")</f>
        <v>3 adLO</v>
      </c>
      <c r="AX7" s="6">
        <f>COUNTIF('PLAN CAŁY'!$D8:$FG8,AV$1)</f>
        <v>1</v>
      </c>
      <c r="AY7" s="7">
        <f>COUNTIF(NAUCZYCIELE!$D7:$DC7,AV$1)</f>
        <v>1</v>
      </c>
      <c r="AZ7" s="2" t="str">
        <f>IFERROR(HLOOKUP(AZ$1,NAUCZYCIELE!$D7:$DC$47,$A7,FALSE),"x")</f>
        <v>E.Kub</v>
      </c>
      <c r="BA7" s="6" t="str">
        <f>IFERROR(HLOOKUP(AZ$1,'PLAN CAŁY'!$D8:$FG$48,$A7,FALSE),"x")</f>
        <v>2 TAK</v>
      </c>
      <c r="BB7" s="6">
        <f>COUNTIF('PLAN CAŁY'!$D8:$FG8,AZ$1)</f>
        <v>1</v>
      </c>
      <c r="BC7" s="7">
        <f>COUNTIF(NAUCZYCIELE!$D7:$DC7,AZ$1)</f>
        <v>1</v>
      </c>
      <c r="BD7" s="2" t="str">
        <f>IFERROR(HLOOKUP(BD$1,NAUCZYCIELE!$D7:$DC$47,$A7,FALSE),"x")</f>
        <v>M.Trz</v>
      </c>
      <c r="BE7" s="6" t="str">
        <f>IFERROR(HLOOKUP(BD$1,'PLAN CAŁY'!$D8:$FG$48,$A7,FALSE),"x")</f>
        <v>2 acLO</v>
      </c>
      <c r="BF7" s="6">
        <f>COUNTIF('PLAN CAŁY'!$D8:$FG8,BD$1)</f>
        <v>1</v>
      </c>
      <c r="BG7" s="7">
        <f>COUNTIF(NAUCZYCIELE!$D7:$DC7,BD$1)</f>
        <v>1</v>
      </c>
      <c r="BH7" s="2" t="str">
        <f>IFERROR(HLOOKUP(BH$1,NAUCZYCIELE!$D7:$DC$47,$A7,FALSE),"x")</f>
        <v>K.Bła</v>
      </c>
      <c r="BI7" s="6" t="str">
        <f>IFERROR(HLOOKUP(BH$1,'PLAN CAŁY'!$D8:$FG$48,$A7,FALSE),"x")</f>
        <v>3 adLO</v>
      </c>
      <c r="BJ7" s="6">
        <f>COUNTIF('PLAN CAŁY'!$D8:$FG8,BH$1)</f>
        <v>1</v>
      </c>
      <c r="BK7" s="7">
        <f>COUNTIF(NAUCZYCIELE!$D7:$DC7,BH$1)</f>
        <v>1</v>
      </c>
      <c r="BL7" s="2" t="str">
        <f>IFERROR(HLOOKUP(BL$1,NAUCZYCIELE!$D7:$DC$47,$A7,FALSE),"x")</f>
        <v>B.Gór</v>
      </c>
      <c r="BM7" s="6" t="str">
        <f>IFERROR(HLOOKUP(BL$1,'PLAN CAŁY'!$D8:$FG$48,$A7,FALSE),"x")</f>
        <v>3 TIN</v>
      </c>
      <c r="BN7" s="6">
        <f>COUNTIF('PLAN CAŁY'!$D8:$FG8,BL$1)</f>
        <v>1</v>
      </c>
      <c r="BO7" s="7">
        <f>COUNTIF(NAUCZYCIELE!$D7:$DC7,BL$1)</f>
        <v>1</v>
      </c>
      <c r="BP7" s="2" t="str">
        <f>IFERROR(HLOOKUP(BP$1,NAUCZYCIELE!$D7:$DC$47,$A7,FALSE),"x")</f>
        <v>C.Mac</v>
      </c>
      <c r="BQ7" s="6" t="str">
        <f>IFERROR(HLOOKUP(BP$1,'PLAN CAŁY'!$D8:$FG$48,$A7,FALSE),"x")</f>
        <v>3 NacLO</v>
      </c>
      <c r="BR7" s="6">
        <f>COUNTIF('PLAN CAŁY'!$D8:$FG8,BP$1)</f>
        <v>1</v>
      </c>
      <c r="BS7" s="7">
        <f>COUNTIF(NAUCZYCIELE!$D7:$DC7,BP$1)</f>
        <v>1</v>
      </c>
      <c r="BT7" s="2" t="str">
        <f>IFERROR(HLOOKUP(BT$1,NAUCZYCIELE!$D7:$DC$47,$A7,FALSE),"x")</f>
        <v>K.Pap</v>
      </c>
      <c r="BU7" s="6" t="str">
        <f>IFERROR(HLOOKUP(BT$1,'PLAN CAŁY'!$D8:$FG$48,$A7,FALSE),"x")</f>
        <v>3 TAK</v>
      </c>
      <c r="BV7" s="6">
        <f>COUNTIF('PLAN CAŁY'!$D8:$FG8,BT$1)</f>
        <v>1</v>
      </c>
      <c r="BW7" s="7">
        <f>COUNTIF(NAUCZYCIELE!$D7:$DC7,BT$1)</f>
        <v>1</v>
      </c>
      <c r="BX7" s="2" t="str">
        <f>IFERROR(HLOOKUP(BX$1,NAUCZYCIELE!$D7:$DC$47,$A7,FALSE),"x")</f>
        <v>A.Was</v>
      </c>
      <c r="BY7" s="6" t="str">
        <f>IFERROR(HLOOKUP(BX$1,'PLAN CAŁY'!$D8:$FG$48,$A7,FALSE),"x")</f>
        <v>3 TIN</v>
      </c>
      <c r="BZ7" s="6">
        <f>COUNTIF('PLAN CAŁY'!$D8:$FG8,BX$1)</f>
        <v>1</v>
      </c>
      <c r="CA7" s="7">
        <f>COUNTIF(NAUCZYCIELE!$D7:$DC7,BX$1)</f>
        <v>1</v>
      </c>
      <c r="CB7" s="2" t="str">
        <f>IFERROR(HLOOKUP(CB$1,NAUCZYCIELE!$D7:$DC$47,$A7,FALSE),"x")</f>
        <v>K.Wój</v>
      </c>
      <c r="CC7" s="6" t="str">
        <f>IFERROR(HLOOKUP(CB$1,'PLAN CAŁY'!$D8:$FG$48,$A7,FALSE),"x")</f>
        <v>2 acLO</v>
      </c>
      <c r="CD7" s="6">
        <f>COUNTIF('PLAN CAŁY'!$D8:$FG8,CB$1)</f>
        <v>1</v>
      </c>
      <c r="CE7" s="7">
        <f>COUNTIF(NAUCZYCIELE!$D7:$DC7,CB$1)</f>
        <v>1</v>
      </c>
      <c r="CF7" s="2" t="str">
        <f>IFERROR(HLOOKUP(CF$1,NAUCZYCIELE!$D7:$DC$47,$A7,FALSE),"x")</f>
        <v>M.Mal</v>
      </c>
      <c r="CG7" s="6" t="str">
        <f>IFERROR(HLOOKUP(CF$1,'PLAN CAŁY'!$D8:$FG$48,$A7,FALSE),"x")</f>
        <v>2 TIN</v>
      </c>
      <c r="CH7" s="6">
        <f>COUNTIF('PLAN CAŁY'!$D8:$FG8,CF$1)</f>
        <v>1</v>
      </c>
      <c r="CI7" s="7">
        <f>COUNTIF(NAUCZYCIELE!$D7:$DC7,CF$1)</f>
        <v>1</v>
      </c>
      <c r="CJ7" s="2" t="str">
        <f>IFERROR(HLOOKUP(CJ$1,NAUCZYCIELE!$D7:$DC$47,$A7,FALSE),"x")</f>
        <v>Al Sa</v>
      </c>
      <c r="CK7" s="6" t="str">
        <f>IFERROR(HLOOKUP(CJ$1,'PLAN CAŁY'!$D8:$FG$48,$A7,FALSE),"x")</f>
        <v>3 NIF</v>
      </c>
      <c r="CL7" s="6">
        <f>COUNTIF('PLAN CAŁY'!$D8:$FG8,CJ$1)</f>
        <v>1</v>
      </c>
      <c r="CM7" s="7">
        <f>COUNTIF(NAUCZYCIELE!$D7:$DC7,CJ$1)</f>
        <v>1</v>
      </c>
      <c r="CN7" s="2" t="str">
        <f>IFERROR(HLOOKUP(CN$1,NAUCZYCIELE!$D7:$DC$47,$A7,FALSE),"x")</f>
        <v>K.Bed</v>
      </c>
      <c r="CO7" s="6" t="str">
        <f>IFERROR(HLOOKUP(CN$1,'PLAN CAŁY'!$D8:$FG$48,$A7,FALSE),"x")</f>
        <v>1 ELF</v>
      </c>
      <c r="CP7" s="6">
        <f>COUNTIF('PLAN CAŁY'!$D8:$FG8,CN$1)</f>
        <v>2</v>
      </c>
      <c r="CQ7" s="7">
        <f>COUNTIF(NAUCZYCIELE!$D7:$DC7,CN$1)</f>
        <v>3</v>
      </c>
    </row>
    <row r="8" spans="1:95">
      <c r="A8" s="1">
        <v>40</v>
      </c>
      <c r="B8" s="278"/>
      <c r="C8" s="4">
        <v>7</v>
      </c>
      <c r="D8" s="2" t="str">
        <f>IFERROR(HLOOKUP(D$1,NAUCZYCIELE!$D8:$DC$47,$A8,FALSE),"x")</f>
        <v>M.Sze</v>
      </c>
      <c r="E8" s="6" t="str">
        <f>IFERROR(HLOOKUP(D$1,'PLAN CAŁY'!$D9:$FG$48,$A8,FALSE),"x")</f>
        <v>4 TIN</v>
      </c>
      <c r="F8" s="6">
        <f>COUNTIF('PLAN CAŁY'!$D9:$FG9,D$1)</f>
        <v>1</v>
      </c>
      <c r="G8" s="7">
        <f>COUNTIF(NAUCZYCIELE!$D8:$DC8,D$1)</f>
        <v>1</v>
      </c>
      <c r="H8" s="2" t="str">
        <f>IFERROR(HLOOKUP(H$1,NAUCZYCIELE!$D8:$DC$47,$A8,FALSE),"x")</f>
        <v>M.Maz</v>
      </c>
      <c r="I8" s="6" t="str">
        <f>IFERROR(HLOOKUP(H$1,'PLAN CAŁY'!$D9:$FG$48,$A8,FALSE),"x")</f>
        <v>2 TAK</v>
      </c>
      <c r="J8" s="6">
        <f>COUNTIF('PLAN CAŁY'!$D9:$FG9,H$1)</f>
        <v>1</v>
      </c>
      <c r="K8" s="7">
        <f>COUNTIF(NAUCZYCIELE!$D8:$DC8,H$1)</f>
        <v>1</v>
      </c>
      <c r="L8" s="2" t="str">
        <f>IFERROR(HLOOKUP(L$1,NAUCZYCIELE!$D8:$DC$47,$A8,FALSE),"x")</f>
        <v>P.Kop</v>
      </c>
      <c r="M8" s="6" t="str">
        <f>IFERROR(HLOOKUP(L$1,'PLAN CAŁY'!$D9:$FG$48,$A8,FALSE),"x")</f>
        <v>1 TIN</v>
      </c>
      <c r="N8" s="6">
        <f>COUNTIF('PLAN CAŁY'!$D9:$FG9,L$1)</f>
        <v>1</v>
      </c>
      <c r="O8" s="7">
        <f>COUNTIF(NAUCZYCIELE!$D8:$DC8,L$1)</f>
        <v>1</v>
      </c>
      <c r="P8" s="2" t="str">
        <f>IFERROR(HLOOKUP(P$1,NAUCZYCIELE!$D8:$DC$47,$A8,FALSE),"x")</f>
        <v>K.Pap</v>
      </c>
      <c r="Q8" s="6" t="str">
        <f>IFERROR(HLOOKUP(P$1,'PLAN CAŁY'!$D9:$FG$48,$A8,FALSE),"x")</f>
        <v>3 adLO</v>
      </c>
      <c r="R8" s="6">
        <f>COUNTIF('PLAN CAŁY'!$D9:$FG9,P$1)</f>
        <v>1</v>
      </c>
      <c r="S8" s="7">
        <f>COUNTIF(NAUCZYCIELE!$D8:$DC8,P$1)</f>
        <v>1</v>
      </c>
      <c r="T8" s="2" t="str">
        <f>IFERROR(HLOOKUP(T$1,NAUCZYCIELE!$D8:$DC$47,$A8,FALSE),"x")</f>
        <v>A.Mat</v>
      </c>
      <c r="U8" s="6" t="str">
        <f>IFERROR(HLOOKUP(T$1,'PLAN CAŁY'!$D9:$FG$48,$A8,FALSE),"x")</f>
        <v>3 NKAF</v>
      </c>
      <c r="V8" s="6">
        <f>COUNTIF('PLAN CAŁY'!$D9:$FG9,T$1)</f>
        <v>2</v>
      </c>
      <c r="W8" s="7">
        <f>COUNTIF(NAUCZYCIELE!$D8:$DC8,T$1)</f>
        <v>1</v>
      </c>
      <c r="X8" s="2" t="str">
        <f>IFERROR(HLOOKUP(X$1,NAUCZYCIELE!$D8:$DC$47,$A8,FALSE),"x")</f>
        <v>P.Sza</v>
      </c>
      <c r="Y8" s="6" t="str">
        <f>IFERROR(HLOOKUP(X$1,'PLAN CAŁY'!$D9:$FG$48,$A8,FALSE),"x")</f>
        <v>1 cLO</v>
      </c>
      <c r="Z8" s="6">
        <f>COUNTIF('PLAN CAŁY'!$D9:$FG9,X$1)</f>
        <v>1</v>
      </c>
      <c r="AA8" s="7">
        <f>COUNTIF(NAUCZYCIELE!$D8:$DC8,X$1)</f>
        <v>1</v>
      </c>
      <c r="AB8" s="2" t="str">
        <f>IFERROR(HLOOKUP(AB$1,NAUCZYCIELE!$D8:$DC$47,$A8,FALSE),"x")</f>
        <v>D.Kow</v>
      </c>
      <c r="AC8" s="6" t="str">
        <f>IFERROR(HLOOKUP(AB$1,'PLAN CAŁY'!$D9:$FG$48,$A8,FALSE),"x")</f>
        <v>3 NKAF</v>
      </c>
      <c r="AD8" s="6">
        <f>COUNTIF('PLAN CAŁY'!$D9:$FG9,AB$1)</f>
        <v>2</v>
      </c>
      <c r="AE8" s="7">
        <f>COUNTIF(NAUCZYCIELE!$D8:$DC8,AB$1)</f>
        <v>1</v>
      </c>
      <c r="AF8" s="2" t="str">
        <f>IFERROR(HLOOKUP(AF$1,NAUCZYCIELE!$D8:$DC$47,$A8,FALSE),"x")</f>
        <v>A.Grz</v>
      </c>
      <c r="AG8" s="6" t="str">
        <f>IFERROR(HLOOKUP(AF$1,'PLAN CAŁY'!$D9:$FG$48,$A8,FALSE),"x")</f>
        <v>3 NKAF</v>
      </c>
      <c r="AH8" s="6">
        <f>COUNTIF('PLAN CAŁY'!$D9:$FG9,AF$1)</f>
        <v>2</v>
      </c>
      <c r="AI8" s="7">
        <f>COUNTIF(NAUCZYCIELE!$D8:$DC8,AF$1)</f>
        <v>1</v>
      </c>
      <c r="AJ8" s="2" t="str">
        <f>IFERROR(HLOOKUP(AJ$1,NAUCZYCIELE!$D8:$DC$47,$A8,FALSE),"x")</f>
        <v>K.Bła</v>
      </c>
      <c r="AK8" s="6" t="str">
        <f>IFERROR(HLOOKUP(AJ$1,'PLAN CAŁY'!$D9:$FG$48,$A8,FALSE),"x")</f>
        <v>3 NKAF</v>
      </c>
      <c r="AL8" s="6">
        <f>COUNTIF('PLAN CAŁY'!$D9:$FG9,AJ$1)</f>
        <v>2</v>
      </c>
      <c r="AM8" s="7">
        <f>COUNTIF(NAUCZYCIELE!$D8:$DC8,AJ$1)</f>
        <v>1</v>
      </c>
      <c r="AN8" s="2" t="str">
        <f>IFERROR(HLOOKUP(AN$1,NAUCZYCIELE!$D8:$DC$47,$A8,FALSE),"x")</f>
        <v>M.Maj</v>
      </c>
      <c r="AO8" s="6" t="str">
        <f>IFERROR(HLOOKUP(AN$1,'PLAN CAŁY'!$D9:$FG$48,$A8,FALSE),"x")</f>
        <v>3 TAK</v>
      </c>
      <c r="AP8" s="6">
        <f>COUNTIF('PLAN CAŁY'!$D9:$FG9,AN$1)</f>
        <v>1</v>
      </c>
      <c r="AQ8" s="7">
        <f>COUNTIF(NAUCZYCIELE!$D8:$DC8,AN$1)</f>
        <v>1</v>
      </c>
      <c r="AR8" s="2" t="str">
        <f>IFERROR(HLOOKUP(AR$1,NAUCZYCIELE!$D8:$DC$47,$A8,FALSE),"x")</f>
        <v>C.Mac</v>
      </c>
      <c r="AS8" s="6" t="str">
        <f>IFERROR(HLOOKUP(AR$1,'PLAN CAŁY'!$D9:$FG$48,$A8,FALSE),"x")</f>
        <v>1 adLO</v>
      </c>
      <c r="AT8" s="6">
        <f>COUNTIF('PLAN CAŁY'!$D9:$FG9,AR$1)</f>
        <v>1</v>
      </c>
      <c r="AU8" s="7">
        <f>COUNTIF(NAUCZYCIELE!$D8:$DC8,AR$1)</f>
        <v>1</v>
      </c>
      <c r="AV8" s="2" t="str">
        <f>IFERROR(HLOOKUP(AV$1,NAUCZYCIELE!$D8:$DC$47,$A8,FALSE),"x")</f>
        <v>B.Czy</v>
      </c>
      <c r="AW8" s="6" t="str">
        <f>IFERROR(HLOOKUP(AV$1,'PLAN CAŁY'!$D9:$FG$48,$A8,FALSE),"x")</f>
        <v>2 TIN</v>
      </c>
      <c r="AX8" s="6">
        <f>COUNTIF('PLAN CAŁY'!$D9:$FG9,AV$1)</f>
        <v>1</v>
      </c>
      <c r="AY8" s="7">
        <f>COUNTIF(NAUCZYCIELE!$D8:$DC8,AV$1)</f>
        <v>1</v>
      </c>
      <c r="AZ8" s="2" t="str">
        <f>IFERROR(HLOOKUP(AZ$1,NAUCZYCIELE!$D8:$DC$47,$A8,FALSE),"x")</f>
        <v>E.Kub</v>
      </c>
      <c r="BA8" s="6" t="str">
        <f>IFERROR(HLOOKUP(AZ$1,'PLAN CAŁY'!$D9:$FG$48,$A8,FALSE),"x")</f>
        <v>2 TAK</v>
      </c>
      <c r="BB8" s="6">
        <f>COUNTIF('PLAN CAŁY'!$D9:$FG9,AZ$1)</f>
        <v>1</v>
      </c>
      <c r="BC8" s="7">
        <f>COUNTIF(NAUCZYCIELE!$D8:$DC8,AZ$1)</f>
        <v>1</v>
      </c>
      <c r="BD8" s="2" t="str">
        <f>IFERROR(HLOOKUP(BD$1,NAUCZYCIELE!$D8:$DC$47,$A8,FALSE),"x")</f>
        <v>M.Cer</v>
      </c>
      <c r="BE8" s="6" t="str">
        <f>IFERROR(HLOOKUP(BD$1,'PLAN CAŁY'!$D9:$FG$48,$A8,FALSE),"x")</f>
        <v>1 adLO</v>
      </c>
      <c r="BF8" s="6">
        <f>COUNTIF('PLAN CAŁY'!$D9:$FG9,BD$1)</f>
        <v>1</v>
      </c>
      <c r="BG8" s="7">
        <f>COUNTIF(NAUCZYCIELE!$D8:$DC8,BD$1)</f>
        <v>1</v>
      </c>
      <c r="BH8" s="2" t="str">
        <f>IFERROR(HLOOKUP(BH$1,NAUCZYCIELE!$D8:$DC$47,$A8,FALSE),"x")</f>
        <v>I.Lew</v>
      </c>
      <c r="BI8" s="6" t="str">
        <f>IFERROR(HLOOKUP(BH$1,'PLAN CAŁY'!$D9:$FG$48,$A8,FALSE),"x")</f>
        <v>1 ELF</v>
      </c>
      <c r="BJ8" s="6">
        <f>COUNTIF('PLAN CAŁY'!$D9:$FG9,BH$1)</f>
        <v>1</v>
      </c>
      <c r="BK8" s="7">
        <f>COUNTIF(NAUCZYCIELE!$D8:$DC8,BH$1)</f>
        <v>1</v>
      </c>
      <c r="BL8" s="2" t="str">
        <f>IFERROR(HLOOKUP(BL$1,NAUCZYCIELE!$D8:$DC$47,$A8,FALSE),"x")</f>
        <v>B.Gór</v>
      </c>
      <c r="BM8" s="6" t="str">
        <f>IFERROR(HLOOKUP(BL$1,'PLAN CAŁY'!$D9:$FG$48,$A8,FALSE),"x")</f>
        <v>3 TIN</v>
      </c>
      <c r="BN8" s="6">
        <f>COUNTIF('PLAN CAŁY'!$D9:$FG9,BL$1)</f>
        <v>1</v>
      </c>
      <c r="BO8" s="7">
        <f>COUNTIF(NAUCZYCIELE!$D8:$DC8,BL$1)</f>
        <v>1</v>
      </c>
      <c r="BP8" s="2" t="str">
        <f>IFERROR(HLOOKUP(BP$1,NAUCZYCIELE!$D8:$DC$47,$A8,FALSE),"x")</f>
        <v>D.Kul</v>
      </c>
      <c r="BQ8" s="6" t="str">
        <f>IFERROR(HLOOKUP(BP$1,'PLAN CAŁY'!$D9:$FG$48,$A8,FALSE),"x")</f>
        <v>3 NdLO</v>
      </c>
      <c r="BR8" s="6">
        <f>COUNTIF('PLAN CAŁY'!$D9:$FG9,BP$1)</f>
        <v>1</v>
      </c>
      <c r="BS8" s="7">
        <f>COUNTIF(NAUCZYCIELE!$D8:$DC8,BP$1)</f>
        <v>1</v>
      </c>
      <c r="BT8" s="2" t="str">
        <f>IFERROR(HLOOKUP(BT$1,NAUCZYCIELE!$D8:$DC$47,$A8,FALSE),"x")</f>
        <v>M.Mal</v>
      </c>
      <c r="BU8" s="6" t="str">
        <f>IFERROR(HLOOKUP(BT$1,'PLAN CAŁY'!$D9:$FG$48,$A8,FALSE),"x")</f>
        <v>1 ELF</v>
      </c>
      <c r="BV8" s="6">
        <f>COUNTIF('PLAN CAŁY'!$D9:$FG9,BT$1)</f>
        <v>1</v>
      </c>
      <c r="BW8" s="7">
        <f>COUNTIF(NAUCZYCIELE!$D8:$DC8,BT$1)</f>
        <v>1</v>
      </c>
      <c r="BX8" s="2" t="str">
        <f>IFERROR(HLOOKUP(BX$1,NAUCZYCIELE!$D8:$DC$47,$A8,FALSE),"x")</f>
        <v>A.Was</v>
      </c>
      <c r="BY8" s="6" t="str">
        <f>IFERROR(HLOOKUP(BX$1,'PLAN CAŁY'!$D9:$FG$48,$A8,FALSE),"x")</f>
        <v>3 TIN</v>
      </c>
      <c r="BZ8" s="6">
        <f>COUNTIF('PLAN CAŁY'!$D9:$FG9,BX$1)</f>
        <v>1</v>
      </c>
      <c r="CA8" s="7">
        <f>COUNTIF(NAUCZYCIELE!$D8:$DC8,BX$1)</f>
        <v>1</v>
      </c>
      <c r="CB8" s="2" t="str">
        <f>IFERROR(HLOOKUP(CB$1,NAUCZYCIELE!$D8:$DC$47,$A8,FALSE),"x")</f>
        <v>H.And</v>
      </c>
      <c r="CC8" s="6" t="str">
        <f>IFERROR(HLOOKUP(CB$1,'PLAN CAŁY'!$D9:$FG$48,$A8,FALSE),"x")</f>
        <v>1 TEA</v>
      </c>
      <c r="CD8" s="6">
        <f>COUNTIF('PLAN CAŁY'!$D9:$FG9,CB$1)</f>
        <v>1</v>
      </c>
      <c r="CE8" s="7">
        <f>COUNTIF(NAUCZYCIELE!$D8:$DC8,CB$1)</f>
        <v>1</v>
      </c>
      <c r="CF8" s="2" t="str">
        <f>IFERROR(HLOOKUP(CF$1,NAUCZYCIELE!$D8:$DC$47,$A8,FALSE),"x")</f>
        <v>J.Mie</v>
      </c>
      <c r="CG8" s="6" t="str">
        <f>IFERROR(HLOOKUP(CF$1,'PLAN CAŁY'!$D9:$FG$48,$A8,FALSE),"x")</f>
        <v>2 dLO</v>
      </c>
      <c r="CH8" s="6">
        <f>COUNTIF('PLAN CAŁY'!$D9:$FG9,CF$1)</f>
        <v>1</v>
      </c>
      <c r="CI8" s="7">
        <f>COUNTIF(NAUCZYCIELE!$D8:$DC8,CF$1)</f>
        <v>1</v>
      </c>
      <c r="CJ8" s="2" t="str">
        <f>IFERROR(HLOOKUP(CJ$1,NAUCZYCIELE!$D8:$DC$47,$A8,FALSE),"x")</f>
        <v>Al Sa</v>
      </c>
      <c r="CK8" s="6" t="str">
        <f>IFERROR(HLOOKUP(CJ$1,'PLAN CAŁY'!$D9:$FG$48,$A8,FALSE),"x")</f>
        <v>3 TAK</v>
      </c>
      <c r="CL8" s="6">
        <f>COUNTIF('PLAN CAŁY'!$D9:$FG9,CJ$1)</f>
        <v>1</v>
      </c>
      <c r="CM8" s="7">
        <f>COUNTIF(NAUCZYCIELE!$D8:$DC8,CJ$1)</f>
        <v>1</v>
      </c>
      <c r="CN8" s="2" t="str">
        <f>IFERROR(HLOOKUP(CN$1,NAUCZYCIELE!$D8:$DC$47,$A8,FALSE),"x")</f>
        <v>K.Bed</v>
      </c>
      <c r="CO8" s="6" t="str">
        <f>IFERROR(HLOOKUP(CN$1,'PLAN CAŁY'!$D9:$FG$48,$A8,FALSE),"x")</f>
        <v>4 AFE</v>
      </c>
      <c r="CP8" s="6">
        <f>COUNTIF('PLAN CAŁY'!$D9:$FG9,CN$1)</f>
        <v>1</v>
      </c>
      <c r="CQ8" s="7">
        <f>COUNTIF(NAUCZYCIELE!$D8:$DC8,CN$1)</f>
        <v>2</v>
      </c>
    </row>
    <row r="9" spans="1:95">
      <c r="A9" s="1">
        <v>39</v>
      </c>
      <c r="B9" s="278"/>
      <c r="C9" s="4">
        <v>8</v>
      </c>
      <c r="D9" s="2" t="str">
        <f>IFERROR(HLOOKUP(D$1,NAUCZYCIELE!$D9:$DC$47,$A9,FALSE),"x")</f>
        <v>M.Pac</v>
      </c>
      <c r="E9" s="6" t="str">
        <f>IFERROR(HLOOKUP(D$1,'PLAN CAŁY'!$D10:$FG$48,$A9,FALSE),"x")</f>
        <v>4 AFE</v>
      </c>
      <c r="F9" s="6">
        <f>COUNTIF('PLAN CAŁY'!$D10:$FG10,D$1)</f>
        <v>1</v>
      </c>
      <c r="G9" s="7">
        <f>COUNTIF(NAUCZYCIELE!$D9:$DC9,D$1)</f>
        <v>1</v>
      </c>
      <c r="H9" s="2" t="str">
        <f>IFERROR(HLOOKUP(H$1,NAUCZYCIELE!$D9:$DC$47,$A9,FALSE),"x")</f>
        <v>M.Maz</v>
      </c>
      <c r="I9" s="6" t="str">
        <f>IFERROR(HLOOKUP(H$1,'PLAN CAŁY'!$D10:$FG$48,$A9,FALSE),"x")</f>
        <v>2 TAK</v>
      </c>
      <c r="J9" s="6">
        <f>COUNTIF('PLAN CAŁY'!$D10:$FG10,H$1)</f>
        <v>1</v>
      </c>
      <c r="K9" s="7">
        <f>COUNTIF(NAUCZYCIELE!$D9:$DC9,H$1)</f>
        <v>1</v>
      </c>
      <c r="L9" s="2" t="str">
        <f>IFERROR(HLOOKUP(L$1,NAUCZYCIELE!$D9:$DC$47,$A9,FALSE),"x")</f>
        <v>P.Kop</v>
      </c>
      <c r="M9" s="6" t="str">
        <f>IFERROR(HLOOKUP(L$1,'PLAN CAŁY'!$D10:$FG$48,$A9,FALSE),"x")</f>
        <v>2 dLO</v>
      </c>
      <c r="N9" s="6">
        <f>COUNTIF('PLAN CAŁY'!$D10:$FG10,L$1)</f>
        <v>1</v>
      </c>
      <c r="O9" s="7">
        <f>COUNTIF(NAUCZYCIELE!$D9:$DC9,L$1)</f>
        <v>1</v>
      </c>
      <c r="P9" s="2" t="str">
        <f>IFERROR(HLOOKUP(P$1,NAUCZYCIELE!$D9:$DC$47,$A9,FALSE),"x")</f>
        <v>K.Pap</v>
      </c>
      <c r="Q9" s="6" t="str">
        <f>IFERROR(HLOOKUP(P$1,'PLAN CAŁY'!$D10:$FG$48,$A9,FALSE),"x")</f>
        <v>3 adLO</v>
      </c>
      <c r="R9" s="6">
        <f>COUNTIF('PLAN CAŁY'!$D10:$FG10,P$1)</f>
        <v>1</v>
      </c>
      <c r="S9" s="7">
        <f>COUNTIF(NAUCZYCIELE!$D9:$DC9,P$1)</f>
        <v>1</v>
      </c>
      <c r="T9" s="2" t="str">
        <f>IFERROR(HLOOKUP(T$1,NAUCZYCIELE!$D9:$DC$47,$A9,FALSE),"x")</f>
        <v xml:space="preserve">s.M. </v>
      </c>
      <c r="U9" s="6" t="str">
        <f>IFERROR(HLOOKUP(T$1,'PLAN CAŁY'!$D10:$FG$48,$A9,FALSE),"x")</f>
        <v>2 TIN</v>
      </c>
      <c r="V9" s="6">
        <f>COUNTIF('PLAN CAŁY'!$D10:$FG10,T$1)</f>
        <v>1</v>
      </c>
      <c r="W9" s="7">
        <f>COUNTIF(NAUCZYCIELE!$D9:$DC9,T$1)</f>
        <v>1</v>
      </c>
      <c r="X9" s="2" t="str">
        <f>IFERROR(HLOOKUP(X$1,NAUCZYCIELE!$D9:$DC$47,$A9,FALSE),"x")</f>
        <v>P.Sza</v>
      </c>
      <c r="Y9" s="6" t="str">
        <f>IFERROR(HLOOKUP(X$1,'PLAN CAŁY'!$D10:$FG$48,$A9,FALSE),"x")</f>
        <v>4 TIN</v>
      </c>
      <c r="Z9" s="6">
        <f>COUNTIF('PLAN CAŁY'!$D10:$FG10,X$1)</f>
        <v>1</v>
      </c>
      <c r="AA9" s="7">
        <f>COUNTIF(NAUCZYCIELE!$D9:$DC9,X$1)</f>
        <v>1</v>
      </c>
      <c r="AB9" s="2" t="str">
        <f>IFERROR(HLOOKUP(AB$1,NAUCZYCIELE!$D9:$DC$47,$A9,FALSE),"x")</f>
        <v>x</v>
      </c>
      <c r="AC9" s="6" t="str">
        <f>IFERROR(HLOOKUP(AB$1,'PLAN CAŁY'!$D10:$FG$48,$A9,FALSE),"x")</f>
        <v>x</v>
      </c>
      <c r="AD9" s="6">
        <f>COUNTIF('PLAN CAŁY'!$D10:$FG10,AB$1)</f>
        <v>0</v>
      </c>
      <c r="AE9" s="7">
        <f>COUNTIF(NAUCZYCIELE!$D9:$DC9,AB$1)</f>
        <v>0</v>
      </c>
      <c r="AF9" s="2" t="str">
        <f>IFERROR(HLOOKUP(AF$1,NAUCZYCIELE!$D9:$DC$47,$A9,FALSE),"x")</f>
        <v>x</v>
      </c>
      <c r="AG9" s="6" t="str">
        <f>IFERROR(HLOOKUP(AF$1,'PLAN CAŁY'!$D10:$FG$48,$A9,FALSE),"x")</f>
        <v>x</v>
      </c>
      <c r="AH9" s="6">
        <f>COUNTIF('PLAN CAŁY'!$D10:$FG10,AF$1)</f>
        <v>0</v>
      </c>
      <c r="AI9" s="7">
        <f>COUNTIF(NAUCZYCIELE!$D9:$DC9,AF$1)</f>
        <v>0</v>
      </c>
      <c r="AJ9" s="2" t="str">
        <f>IFERROR(HLOOKUP(AJ$1,NAUCZYCIELE!$D9:$DC$47,$A9,FALSE),"x")</f>
        <v>M.Mal</v>
      </c>
      <c r="AK9" s="6" t="str">
        <f>IFERROR(HLOOKUP(AJ$1,'PLAN CAŁY'!$D10:$FG$48,$A9,FALSE),"x")</f>
        <v>1 TEA</v>
      </c>
      <c r="AL9" s="6">
        <f>COUNTIF('PLAN CAŁY'!$D10:$FG10,AJ$1)</f>
        <v>1</v>
      </c>
      <c r="AM9" s="7">
        <f>COUNTIF(NAUCZYCIELE!$D9:$DC9,AJ$1)</f>
        <v>1</v>
      </c>
      <c r="AN9" s="2" t="str">
        <f>IFERROR(HLOOKUP(AN$1,NAUCZYCIELE!$D9:$DC$47,$A9,FALSE),"x")</f>
        <v>K.Bed</v>
      </c>
      <c r="AO9" s="6" t="str">
        <f>IFERROR(HLOOKUP(AN$1,'PLAN CAŁY'!$D10:$FG$48,$A9,FALSE),"x")</f>
        <v>1 cLO</v>
      </c>
      <c r="AP9" s="6">
        <f>COUNTIF('PLAN CAŁY'!$D10:$FG10,AN$1)</f>
        <v>1</v>
      </c>
      <c r="AQ9" s="7">
        <f>COUNTIF(NAUCZYCIELE!$D9:$DC9,AN$1)</f>
        <v>1</v>
      </c>
      <c r="AR9" s="2" t="str">
        <f>IFERROR(HLOOKUP(AR$1,NAUCZYCIELE!$D9:$DC$47,$A9,FALSE),"x")</f>
        <v>C.Mac</v>
      </c>
      <c r="AS9" s="6" t="str">
        <f>IFERROR(HLOOKUP(AR$1,'PLAN CAŁY'!$D10:$FG$48,$A9,FALSE),"x")</f>
        <v>1 TEA</v>
      </c>
      <c r="AT9" s="6">
        <f>COUNTIF('PLAN CAŁY'!$D10:$FG10,AR$1)</f>
        <v>1</v>
      </c>
      <c r="AU9" s="7">
        <f>COUNTIF(NAUCZYCIELE!$D9:$DC9,AR$1)</f>
        <v>1</v>
      </c>
      <c r="AV9" s="2" t="str">
        <f>IFERROR(HLOOKUP(AV$1,NAUCZYCIELE!$D9:$DC$47,$A9,FALSE),"x")</f>
        <v>B.Czy</v>
      </c>
      <c r="AW9" s="6" t="str">
        <f>IFERROR(HLOOKUP(AV$1,'PLAN CAŁY'!$D10:$FG$48,$A9,FALSE),"x")</f>
        <v>3 NIF</v>
      </c>
      <c r="AX9" s="6">
        <f>COUNTIF('PLAN CAŁY'!$D10:$FG10,AV$1)</f>
        <v>1</v>
      </c>
      <c r="AY9" s="7">
        <f>COUNTIF(NAUCZYCIELE!$D9:$DC9,AV$1)</f>
        <v>1</v>
      </c>
      <c r="AZ9" s="2" t="str">
        <f>IFERROR(HLOOKUP(AZ$1,NAUCZYCIELE!$D9:$DC$47,$A9,FALSE),"x")</f>
        <v>E.Kub</v>
      </c>
      <c r="BA9" s="6" t="str">
        <f>IFERROR(HLOOKUP(AZ$1,'PLAN CAŁY'!$D10:$FG$48,$A9,FALSE),"x")</f>
        <v>2 TAK</v>
      </c>
      <c r="BB9" s="6">
        <f>COUNTIF('PLAN CAŁY'!$D10:$FG10,AZ$1)</f>
        <v>1</v>
      </c>
      <c r="BC9" s="7">
        <f>COUNTIF(NAUCZYCIELE!$D9:$DC9,AZ$1)</f>
        <v>1</v>
      </c>
      <c r="BD9" s="2" t="str">
        <f>IFERROR(HLOOKUP(BD$1,NAUCZYCIELE!$D9:$DC$47,$A9,FALSE),"x")</f>
        <v>M.Cer</v>
      </c>
      <c r="BE9" s="6" t="str">
        <f>IFERROR(HLOOKUP(BD$1,'PLAN CAŁY'!$D10:$FG$48,$A9,FALSE),"x")</f>
        <v>1 adLO</v>
      </c>
      <c r="BF9" s="6">
        <f>COUNTIF('PLAN CAŁY'!$D10:$FG10,BD$1)</f>
        <v>1</v>
      </c>
      <c r="BG9" s="7">
        <f>COUNTIF(NAUCZYCIELE!$D9:$DC9,BD$1)</f>
        <v>1</v>
      </c>
      <c r="BH9" s="2" t="str">
        <f>IFERROR(HLOOKUP(BH$1,NAUCZYCIELE!$D9:$DC$47,$A9,FALSE),"x")</f>
        <v>D.Kul</v>
      </c>
      <c r="BI9" s="6" t="str">
        <f>IFERROR(HLOOKUP(BH$1,'PLAN CAŁY'!$D10:$FG$48,$A9,FALSE),"x")</f>
        <v>4 AFE</v>
      </c>
      <c r="BJ9" s="6">
        <f>COUNTIF('PLAN CAŁY'!$D10:$FG10,BH$1)</f>
        <v>1</v>
      </c>
      <c r="BK9" s="7">
        <f>COUNTIF(NAUCZYCIELE!$D9:$DC9,BH$1)</f>
        <v>1</v>
      </c>
      <c r="BL9" s="2" t="str">
        <f>IFERROR(HLOOKUP(BL$1,NAUCZYCIELE!$D9:$DC$47,$A9,FALSE),"x")</f>
        <v>B.Gór</v>
      </c>
      <c r="BM9" s="6" t="str">
        <f>IFERROR(HLOOKUP(BL$1,'PLAN CAŁY'!$D10:$FG$48,$A9,FALSE),"x")</f>
        <v>3 TIN</v>
      </c>
      <c r="BN9" s="6">
        <f>COUNTIF('PLAN CAŁY'!$D10:$FG10,BL$1)</f>
        <v>1</v>
      </c>
      <c r="BO9" s="7">
        <f>COUNTIF(NAUCZYCIELE!$D9:$DC9,BL$1)</f>
        <v>1</v>
      </c>
      <c r="BP9" s="2" t="str">
        <f>IFERROR(HLOOKUP(BP$1,NAUCZYCIELE!$D9:$DC$47,$A9,FALSE),"x")</f>
        <v>A.Zia</v>
      </c>
      <c r="BQ9" s="6" t="str">
        <f>IFERROR(HLOOKUP(BP$1,'PLAN CAŁY'!$D10:$FG$48,$A9,FALSE),"x")</f>
        <v>1 adLO</v>
      </c>
      <c r="BR9" s="6">
        <f>COUNTIF('PLAN CAŁY'!$D10:$FG10,BP$1)</f>
        <v>1</v>
      </c>
      <c r="BS9" s="7">
        <f>COUNTIF(NAUCZYCIELE!$D9:$DC9,BP$1)</f>
        <v>1</v>
      </c>
      <c r="BT9" s="2" t="str">
        <f>IFERROR(HLOOKUP(BT$1,NAUCZYCIELE!$D9:$DC$47,$A9,FALSE),"x")</f>
        <v>A.Grz</v>
      </c>
      <c r="BU9" s="6" t="str">
        <f>IFERROR(HLOOKUP(BT$1,'PLAN CAŁY'!$D10:$FG$48,$A9,FALSE),"x")</f>
        <v>3 NdLO</v>
      </c>
      <c r="BV9" s="6">
        <f>COUNTIF('PLAN CAŁY'!$D10:$FG10,BT$1)</f>
        <v>1</v>
      </c>
      <c r="BW9" s="7">
        <f>COUNTIF(NAUCZYCIELE!$D9:$DC9,BT$1)</f>
        <v>1</v>
      </c>
      <c r="BX9" s="2" t="str">
        <f>IFERROR(HLOOKUP(BX$1,NAUCZYCIELE!$D9:$DC$47,$A9,FALSE),"x")</f>
        <v>A.Was</v>
      </c>
      <c r="BY9" s="6" t="str">
        <f>IFERROR(HLOOKUP(BX$1,'PLAN CAŁY'!$D10:$FG$48,$A9,FALSE),"x")</f>
        <v>3 TIN</v>
      </c>
      <c r="BZ9" s="6">
        <f>COUNTIF('PLAN CAŁY'!$D10:$FG10,BX$1)</f>
        <v>1</v>
      </c>
      <c r="CA9" s="7">
        <f>COUNTIF(NAUCZYCIELE!$D9:$DC9,BX$1)</f>
        <v>1</v>
      </c>
      <c r="CB9" s="2" t="str">
        <f>IFERROR(HLOOKUP(CB$1,NAUCZYCIELE!$D9:$DC$47,$A9,FALSE),"x")</f>
        <v>x</v>
      </c>
      <c r="CC9" s="6" t="str">
        <f>IFERROR(HLOOKUP(CB$1,'PLAN CAŁY'!$D10:$FG$48,$A9,FALSE),"x")</f>
        <v>x</v>
      </c>
      <c r="CD9" s="6">
        <f>COUNTIF('PLAN CAŁY'!$D10:$FG10,CB$1)</f>
        <v>0</v>
      </c>
      <c r="CE9" s="7">
        <f>COUNTIF(NAUCZYCIELE!$D9:$DC9,CB$1)</f>
        <v>0</v>
      </c>
      <c r="CF9" s="2" t="str">
        <f>IFERROR(HLOOKUP(CF$1,NAUCZYCIELE!$D9:$DC$47,$A9,FALSE),"x")</f>
        <v>J.Mie</v>
      </c>
      <c r="CG9" s="6" t="str">
        <f>IFERROR(HLOOKUP(CF$1,'PLAN CAŁY'!$D10:$FG$48,$A9,FALSE),"x")</f>
        <v>3 NKAF</v>
      </c>
      <c r="CH9" s="6">
        <f>COUNTIF('PLAN CAŁY'!$D10:$FG10,CF$1)</f>
        <v>1</v>
      </c>
      <c r="CI9" s="7">
        <f>COUNTIF(NAUCZYCIELE!$D9:$DC9,CF$1)</f>
        <v>1</v>
      </c>
      <c r="CJ9" s="2" t="str">
        <f>IFERROR(HLOOKUP(CJ$1,NAUCZYCIELE!$D9:$DC$47,$A9,FALSE),"x")</f>
        <v>Al Sa</v>
      </c>
      <c r="CK9" s="6" t="str">
        <f>IFERROR(HLOOKUP(CJ$1,'PLAN CAŁY'!$D10:$FG$48,$A9,FALSE),"x")</f>
        <v>1 ELF</v>
      </c>
      <c r="CL9" s="6">
        <f>COUNTIF('PLAN CAŁY'!$D10:$FG10,CJ$1)</f>
        <v>1</v>
      </c>
      <c r="CM9" s="7">
        <f>COUNTIF(NAUCZYCIELE!$D9:$DC9,CJ$1)</f>
        <v>1</v>
      </c>
      <c r="CN9" s="2" t="str">
        <f>IFERROR(HLOOKUP(CN$1,NAUCZYCIELE!$D9:$DC$47,$A9,FALSE),"x")</f>
        <v>M.Jab</v>
      </c>
      <c r="CO9" s="6" t="str">
        <f>IFERROR(HLOOKUP(CN$1,'PLAN CAŁY'!$D10:$FG$48,$A9,FALSE),"x")</f>
        <v>3 TAK</v>
      </c>
      <c r="CP9" s="6">
        <f>COUNTIF('PLAN CAŁY'!$D10:$FG10,CN$1)</f>
        <v>1</v>
      </c>
      <c r="CQ9" s="7">
        <f>COUNTIF(NAUCZYCIELE!$D9:$DC9,CN$1)</f>
        <v>2</v>
      </c>
    </row>
    <row r="10" spans="1:95" ht="15.75" thickBot="1">
      <c r="A10" s="1">
        <v>38</v>
      </c>
      <c r="B10" s="278"/>
      <c r="C10" s="4">
        <v>9</v>
      </c>
      <c r="D10" s="2" t="str">
        <f>IFERROR(HLOOKUP(D$1,NAUCZYCIELE!$D10:$DC$47,$A10,FALSE),"x")</f>
        <v>M.Pac</v>
      </c>
      <c r="E10" s="6" t="str">
        <f>IFERROR(HLOOKUP(D$1,'PLAN CAŁY'!$D11:$FG$48,$A10,FALSE),"x")</f>
        <v>4 AFE</v>
      </c>
      <c r="F10" s="6">
        <f>COUNTIF('PLAN CAŁY'!$D11:$FG11,D$1)</f>
        <v>1</v>
      </c>
      <c r="G10" s="7">
        <f>COUNTIF(NAUCZYCIELE!$D10:$DC10,D$1)</f>
        <v>1</v>
      </c>
      <c r="H10" s="2" t="str">
        <f>IFERROR(HLOOKUP(H$1,NAUCZYCIELE!$D10:$DC$47,$A10,FALSE),"x")</f>
        <v>M.Maz</v>
      </c>
      <c r="I10" s="6" t="str">
        <f>IFERROR(HLOOKUP(H$1,'PLAN CAŁY'!$D11:$FG$48,$A10,FALSE),"x")</f>
        <v>2 TAK</v>
      </c>
      <c r="J10" s="6">
        <f>COUNTIF('PLAN CAŁY'!$D11:$FG11,H$1)</f>
        <v>1</v>
      </c>
      <c r="K10" s="7">
        <f>COUNTIF(NAUCZYCIELE!$D10:$DC10,H$1)</f>
        <v>1</v>
      </c>
      <c r="L10" s="2" t="str">
        <f>IFERROR(HLOOKUP(L$1,NAUCZYCIELE!$D10:$DC$47,$A10,FALSE),"x")</f>
        <v>P.Kop</v>
      </c>
      <c r="M10" s="6" t="str">
        <f>IFERROR(HLOOKUP(L$1,'PLAN CAŁY'!$D11:$FG$48,$A10,FALSE),"x")</f>
        <v>2 dLO</v>
      </c>
      <c r="N10" s="6">
        <f>COUNTIF('PLAN CAŁY'!$D11:$FG11,L$1)</f>
        <v>1</v>
      </c>
      <c r="O10" s="7">
        <f>COUNTIF(NAUCZYCIELE!$D10:$DC10,L$1)</f>
        <v>1</v>
      </c>
      <c r="P10" s="2" t="str">
        <f>IFERROR(HLOOKUP(P$1,NAUCZYCIELE!$D10:$DC$47,$A10,FALSE),"x")</f>
        <v>x</v>
      </c>
      <c r="Q10" s="6" t="str">
        <f>IFERROR(HLOOKUP(P$1,'PLAN CAŁY'!$D11:$FG$48,$A10,FALSE),"x")</f>
        <v>x</v>
      </c>
      <c r="R10" s="6">
        <f>COUNTIF('PLAN CAŁY'!$D11:$FG11,P$1)</f>
        <v>0</v>
      </c>
      <c r="S10" s="7">
        <f>COUNTIF(NAUCZYCIELE!$D10:$DC10,P$1)</f>
        <v>0</v>
      </c>
      <c r="T10" s="2" t="str">
        <f>IFERROR(HLOOKUP(T$1,NAUCZYCIELE!$D10:$DC$47,$A10,FALSE),"x")</f>
        <v>x</v>
      </c>
      <c r="U10" s="6" t="str">
        <f>IFERROR(HLOOKUP(T$1,'PLAN CAŁY'!$D11:$FG$48,$A10,FALSE),"x")</f>
        <v>x</v>
      </c>
      <c r="V10" s="6">
        <f>COUNTIF('PLAN CAŁY'!$D11:$FG11,T$1)</f>
        <v>0</v>
      </c>
      <c r="W10" s="7">
        <f>COUNTIF(NAUCZYCIELE!$D10:$DC10,T$1)</f>
        <v>0</v>
      </c>
      <c r="X10" s="2" t="str">
        <f>IFERROR(HLOOKUP(X$1,NAUCZYCIELE!$D10:$DC$47,$A10,FALSE),"x")</f>
        <v>x</v>
      </c>
      <c r="Y10" s="6" t="str">
        <f>IFERROR(HLOOKUP(X$1,'PLAN CAŁY'!$D11:$FG$48,$A10,FALSE),"x")</f>
        <v>x</v>
      </c>
      <c r="Z10" s="6">
        <f>COUNTIF('PLAN CAŁY'!$D11:$FG11,X$1)</f>
        <v>0</v>
      </c>
      <c r="AA10" s="7">
        <f>COUNTIF(NAUCZYCIELE!$D10:$DC10,X$1)</f>
        <v>0</v>
      </c>
      <c r="AB10" s="2" t="str">
        <f>IFERROR(HLOOKUP(AB$1,NAUCZYCIELE!$D10:$DC$47,$A10,FALSE),"x")</f>
        <v>x</v>
      </c>
      <c r="AC10" s="6" t="str">
        <f>IFERROR(HLOOKUP(AB$1,'PLAN CAŁY'!$D11:$FG$48,$A10,FALSE),"x")</f>
        <v>x</v>
      </c>
      <c r="AD10" s="6">
        <f>COUNTIF('PLAN CAŁY'!$D11:$FG11,AB$1)</f>
        <v>0</v>
      </c>
      <c r="AE10" s="7">
        <f>COUNTIF(NAUCZYCIELE!$D10:$DC10,AB$1)</f>
        <v>0</v>
      </c>
      <c r="AF10" s="2" t="str">
        <f>IFERROR(HLOOKUP(AF$1,NAUCZYCIELE!$D10:$DC$47,$A10,FALSE),"x")</f>
        <v>x</v>
      </c>
      <c r="AG10" s="6" t="str">
        <f>IFERROR(HLOOKUP(AF$1,'PLAN CAŁY'!$D11:$FG$48,$A10,FALSE),"x")</f>
        <v>x</v>
      </c>
      <c r="AH10" s="6">
        <f>COUNTIF('PLAN CAŁY'!$D11:$FG11,AF$1)</f>
        <v>0</v>
      </c>
      <c r="AI10" s="7">
        <f>COUNTIF(NAUCZYCIELE!$D10:$DC10,AF$1)</f>
        <v>0</v>
      </c>
      <c r="AJ10" s="2" t="str">
        <f>IFERROR(HLOOKUP(AJ$1,NAUCZYCIELE!$D10:$DC$47,$A10,FALSE),"x")</f>
        <v>x</v>
      </c>
      <c r="AK10" s="6" t="str">
        <f>IFERROR(HLOOKUP(AJ$1,'PLAN CAŁY'!$D11:$FG$48,$A10,FALSE),"x")</f>
        <v>x</v>
      </c>
      <c r="AL10" s="6">
        <f>COUNTIF('PLAN CAŁY'!$D11:$FG11,AJ$1)</f>
        <v>0</v>
      </c>
      <c r="AM10" s="7">
        <f>COUNTIF(NAUCZYCIELE!$D10:$DC10,AJ$1)</f>
        <v>0</v>
      </c>
      <c r="AN10" s="2" t="str">
        <f>IFERROR(HLOOKUP(AN$1,NAUCZYCIELE!$D10:$DC$47,$A10,FALSE),"x")</f>
        <v>x</v>
      </c>
      <c r="AO10" s="6" t="str">
        <f>IFERROR(HLOOKUP(AN$1,'PLAN CAŁY'!$D11:$FG$48,$A10,FALSE),"x")</f>
        <v>x</v>
      </c>
      <c r="AP10" s="6">
        <f>COUNTIF('PLAN CAŁY'!$D11:$FG11,AN$1)</f>
        <v>0</v>
      </c>
      <c r="AQ10" s="7">
        <f>COUNTIF(NAUCZYCIELE!$D10:$DC10,AN$1)</f>
        <v>0</v>
      </c>
      <c r="AR10" s="2" t="str">
        <f>IFERROR(HLOOKUP(AR$1,NAUCZYCIELE!$D10:$DC$47,$A10,FALSE),"x")</f>
        <v>C.Mac</v>
      </c>
      <c r="AS10" s="6" t="str">
        <f>IFERROR(HLOOKUP(AR$1,'PLAN CAŁY'!$D11:$FG$48,$A10,FALSE),"x")</f>
        <v>4 AFE</v>
      </c>
      <c r="AT10" s="6">
        <f>COUNTIF('PLAN CAŁY'!$D11:$FG11,AR$1)</f>
        <v>1</v>
      </c>
      <c r="AU10" s="7">
        <f>COUNTIF(NAUCZYCIELE!$D10:$DC10,AR$1)</f>
        <v>1</v>
      </c>
      <c r="AV10" s="2" t="str">
        <f>IFERROR(HLOOKUP(AV$1,NAUCZYCIELE!$D10:$DC$47,$A10,FALSE),"x")</f>
        <v>B.Czy</v>
      </c>
      <c r="AW10" s="6" t="str">
        <f>IFERROR(HLOOKUP(AV$1,'PLAN CAŁY'!$D11:$FG$48,$A10,FALSE),"x")</f>
        <v>3 NIF</v>
      </c>
      <c r="AX10" s="6">
        <f>COUNTIF('PLAN CAŁY'!$D11:$FG11,AV$1)</f>
        <v>1</v>
      </c>
      <c r="AY10" s="7">
        <f>COUNTIF(NAUCZYCIELE!$D10:$DC10,AV$1)</f>
        <v>1</v>
      </c>
      <c r="AZ10" s="2" t="str">
        <f>IFERROR(HLOOKUP(AZ$1,NAUCZYCIELE!$D10:$DC$47,$A10,FALSE),"x")</f>
        <v>E.Kub</v>
      </c>
      <c r="BA10" s="6" t="str">
        <f>IFERROR(HLOOKUP(AZ$1,'PLAN CAŁY'!$D11:$FG$48,$A10,FALSE),"x")</f>
        <v>2 TAK</v>
      </c>
      <c r="BB10" s="6">
        <f>COUNTIF('PLAN CAŁY'!$D11:$FG11,AZ$1)</f>
        <v>1</v>
      </c>
      <c r="BC10" s="7">
        <f>COUNTIF(NAUCZYCIELE!$D10:$DC10,AZ$1)</f>
        <v>1</v>
      </c>
      <c r="BD10" s="2" t="str">
        <f>IFERROR(HLOOKUP(BD$1,NAUCZYCIELE!$D10:$DC$47,$A10,FALSE),"x")</f>
        <v>x</v>
      </c>
      <c r="BE10" s="6" t="str">
        <f>IFERROR(HLOOKUP(BD$1,'PLAN CAŁY'!$D11:$FG$48,$A10,FALSE),"x")</f>
        <v>x</v>
      </c>
      <c r="BF10" s="6">
        <f>COUNTIF('PLAN CAŁY'!$D11:$FG11,BD$1)</f>
        <v>0</v>
      </c>
      <c r="BG10" s="7">
        <f>COUNTIF(NAUCZYCIELE!$D10:$DC10,BD$1)</f>
        <v>0</v>
      </c>
      <c r="BH10" s="2" t="str">
        <f>IFERROR(HLOOKUP(BH$1,NAUCZYCIELE!$D10:$DC$47,$A10,FALSE),"x")</f>
        <v>x</v>
      </c>
      <c r="BI10" s="6" t="str">
        <f>IFERROR(HLOOKUP(BH$1,'PLAN CAŁY'!$D11:$FG$48,$A10,FALSE),"x")</f>
        <v>x</v>
      </c>
      <c r="BJ10" s="6">
        <f>COUNTIF('PLAN CAŁY'!$D11:$FG11,BH$1)</f>
        <v>0</v>
      </c>
      <c r="BK10" s="7">
        <f>COUNTIF(NAUCZYCIELE!$D10:$DC10,BH$1)</f>
        <v>0</v>
      </c>
      <c r="BL10" s="2" t="str">
        <f>IFERROR(HLOOKUP(BL$1,NAUCZYCIELE!$D10:$DC$47,$A10,FALSE),"x")</f>
        <v>B.Gór</v>
      </c>
      <c r="BM10" s="6" t="str">
        <f>IFERROR(HLOOKUP(BL$1,'PLAN CAŁY'!$D11:$FG$48,$A10,FALSE),"x")</f>
        <v>3 TIN</v>
      </c>
      <c r="BN10" s="6">
        <f>COUNTIF('PLAN CAŁY'!$D11:$FG11,BL$1)</f>
        <v>1</v>
      </c>
      <c r="BO10" s="7">
        <f>COUNTIF(NAUCZYCIELE!$D10:$DC10,BL$1)</f>
        <v>1</v>
      </c>
      <c r="BP10" s="2" t="str">
        <f>IFERROR(HLOOKUP(BP$1,NAUCZYCIELE!$D10:$DC$47,$A10,FALSE),"x")</f>
        <v>A.Zia</v>
      </c>
      <c r="BQ10" s="6" t="str">
        <f>IFERROR(HLOOKUP(BP$1,'PLAN CAŁY'!$D11:$FG$48,$A10,FALSE),"x")</f>
        <v>3 adLO</v>
      </c>
      <c r="BR10" s="6">
        <f>COUNTIF('PLAN CAŁY'!$D11:$FG11,BP$1)</f>
        <v>1</v>
      </c>
      <c r="BS10" s="7">
        <f>COUNTIF(NAUCZYCIELE!$D10:$DC10,BP$1)</f>
        <v>1</v>
      </c>
      <c r="BT10" s="2" t="str">
        <f>IFERROR(HLOOKUP(BT$1,NAUCZYCIELE!$D10:$DC$47,$A10,FALSE),"x")</f>
        <v>x</v>
      </c>
      <c r="BU10" s="6" t="str">
        <f>IFERROR(HLOOKUP(BT$1,'PLAN CAŁY'!$D11:$FG$48,$A10,FALSE),"x")</f>
        <v>x</v>
      </c>
      <c r="BV10" s="6">
        <f>COUNTIF('PLAN CAŁY'!$D11:$FG11,BT$1)</f>
        <v>0</v>
      </c>
      <c r="BW10" s="7">
        <f>COUNTIF(NAUCZYCIELE!$D10:$DC10,BT$1)</f>
        <v>0</v>
      </c>
      <c r="BX10" s="2" t="str">
        <f>IFERROR(HLOOKUP(BX$1,NAUCZYCIELE!$D10:$DC$47,$A10,FALSE),"x")</f>
        <v>A.Was</v>
      </c>
      <c r="BY10" s="6" t="str">
        <f>IFERROR(HLOOKUP(BX$1,'PLAN CAŁY'!$D11:$FG$48,$A10,FALSE),"x")</f>
        <v>3 TIN</v>
      </c>
      <c r="BZ10" s="6">
        <f>COUNTIF('PLAN CAŁY'!$D11:$FG11,BX$1)</f>
        <v>1</v>
      </c>
      <c r="CA10" s="7">
        <f>COUNTIF(NAUCZYCIELE!$D10:$DC10,BX$1)</f>
        <v>1</v>
      </c>
      <c r="CB10" s="2" t="str">
        <f>IFERROR(HLOOKUP(CB$1,NAUCZYCIELE!$D10:$DC$47,$A10,FALSE),"x")</f>
        <v>x</v>
      </c>
      <c r="CC10" s="6" t="str">
        <f>IFERROR(HLOOKUP(CB$1,'PLAN CAŁY'!$D11:$FG$48,$A10,FALSE),"x")</f>
        <v>x</v>
      </c>
      <c r="CD10" s="6">
        <f>COUNTIF('PLAN CAŁY'!$D11:$FG11,CB$1)</f>
        <v>0</v>
      </c>
      <c r="CE10" s="7">
        <f>COUNTIF(NAUCZYCIELE!$D10:$DC10,CB$1)</f>
        <v>0</v>
      </c>
      <c r="CF10" s="2" t="str">
        <f>IFERROR(HLOOKUP(CF$1,NAUCZYCIELE!$D10:$DC$47,$A10,FALSE),"x")</f>
        <v>J.Mie</v>
      </c>
      <c r="CG10" s="6" t="str">
        <f>IFERROR(HLOOKUP(CF$1,'PLAN CAŁY'!$D11:$FG$48,$A10,FALSE),"x")</f>
        <v>1 cLO</v>
      </c>
      <c r="CH10" s="6">
        <f>COUNTIF('PLAN CAŁY'!$D11:$FG11,CF$1)</f>
        <v>1</v>
      </c>
      <c r="CI10" s="7">
        <f>COUNTIF(NAUCZYCIELE!$D10:$DC10,CF$1)</f>
        <v>1</v>
      </c>
      <c r="CJ10" s="2" t="str">
        <f>IFERROR(HLOOKUP(CJ$1,NAUCZYCIELE!$D10:$DC$47,$A10,FALSE),"x")</f>
        <v>Al Sa</v>
      </c>
      <c r="CK10" s="6" t="str">
        <f>IFERROR(HLOOKUP(CJ$1,'PLAN CAŁY'!$D11:$FG$48,$A10,FALSE),"x")</f>
        <v>1 ELF</v>
      </c>
      <c r="CL10" s="6">
        <f>COUNTIF('PLAN CAŁY'!$D11:$FG11,CJ$1)</f>
        <v>1</v>
      </c>
      <c r="CM10" s="7">
        <f>COUNTIF(NAUCZYCIELE!$D10:$DC10,CJ$1)</f>
        <v>1</v>
      </c>
      <c r="CN10" s="2" t="str">
        <f>IFERROR(HLOOKUP(CN$1,NAUCZYCIELE!$D10:$DC$47,$A10,FALSE),"x")</f>
        <v>M.Jab</v>
      </c>
      <c r="CO10" s="6" t="str">
        <f>IFERROR(HLOOKUP(CN$1,'PLAN CAŁY'!$D11:$FG$48,$A10,FALSE),"x")</f>
        <v>3 TAK</v>
      </c>
      <c r="CP10" s="6">
        <f>COUNTIF('PLAN CAŁY'!$D11:$FG11,CN$1)</f>
        <v>1</v>
      </c>
      <c r="CQ10" s="7">
        <f>COUNTIF(NAUCZYCIELE!$D10:$DC10,CN$1)</f>
        <v>1</v>
      </c>
    </row>
    <row r="11" spans="1:95">
      <c r="A11" s="1">
        <v>37</v>
      </c>
      <c r="B11" s="277" t="s">
        <v>106</v>
      </c>
      <c r="C11" s="5">
        <v>1</v>
      </c>
      <c r="D11" s="13" t="str">
        <f>IFERROR(HLOOKUP(D$1,NAUCZYCIELE!$D11:$DC$47,$A11,FALSE),"x")</f>
        <v>An Sa</v>
      </c>
      <c r="E11" s="11" t="str">
        <f>IFERROR(HLOOKUP(D$1,'PLAN CAŁY'!$D12:$FG$48,$A11,FALSE),"x")</f>
        <v>4 AFE</v>
      </c>
      <c r="F11" s="11">
        <f>COUNTIF('PLAN CAŁY'!$D12:$FG12,D$1)</f>
        <v>1</v>
      </c>
      <c r="G11" s="12">
        <f>COUNTIF(NAUCZYCIELE!$D11:$DC11,D$1)</f>
        <v>1</v>
      </c>
      <c r="H11" s="13" t="str">
        <f>IFERROR(HLOOKUP(H$1,NAUCZYCIELE!$D11:$DC$47,$A11,FALSE),"x")</f>
        <v>C.Mac</v>
      </c>
      <c r="I11" s="11" t="str">
        <f>IFERROR(HLOOKUP(H$1,'PLAN CAŁY'!$D12:$FG$48,$A11,FALSE),"x")</f>
        <v>3 TAK</v>
      </c>
      <c r="J11" s="11">
        <f>COUNTIF('PLAN CAŁY'!$D12:$FG12,H$1)</f>
        <v>1</v>
      </c>
      <c r="K11" s="12">
        <f>COUNTIF(NAUCZYCIELE!$D11:$DC11,H$1)</f>
        <v>1</v>
      </c>
      <c r="L11" s="13" t="str">
        <f>IFERROR(HLOOKUP(L$1,NAUCZYCIELE!$D11:$DC$47,$A11,FALSE),"x")</f>
        <v>x</v>
      </c>
      <c r="M11" s="11" t="str">
        <f>IFERROR(HLOOKUP(L$1,'PLAN CAŁY'!$D12:$FG$48,$A11,FALSE),"x")</f>
        <v>x</v>
      </c>
      <c r="N11" s="11">
        <f>COUNTIF('PLAN CAŁY'!$D12:$FG12,L$1)</f>
        <v>0</v>
      </c>
      <c r="O11" s="12">
        <f>COUNTIF(NAUCZYCIELE!$D11:$DC11,L$1)</f>
        <v>0</v>
      </c>
      <c r="P11" s="13" t="str">
        <f>IFERROR(HLOOKUP(P$1,NAUCZYCIELE!$D11:$DC$47,$A11,FALSE),"x")</f>
        <v>M.Mro</v>
      </c>
      <c r="Q11" s="11" t="str">
        <f>IFERROR(HLOOKUP(P$1,'PLAN CAŁY'!$D12:$FG$48,$A11,FALSE),"x")</f>
        <v>3 TIN</v>
      </c>
      <c r="R11" s="11">
        <f>COUNTIF('PLAN CAŁY'!$D12:$FG12,P$1)</f>
        <v>1</v>
      </c>
      <c r="S11" s="12">
        <f>COUNTIF(NAUCZYCIELE!$D11:$DC11,P$1)</f>
        <v>1</v>
      </c>
      <c r="T11" s="13" t="str">
        <f>IFERROR(HLOOKUP(T$1,NAUCZYCIELE!$D11:$DC$47,$A11,FALSE),"x")</f>
        <v>A.Grz</v>
      </c>
      <c r="U11" s="11" t="str">
        <f>IFERROR(HLOOKUP(T$1,'PLAN CAŁY'!$D12:$FG$48,$A11,FALSE),"x")</f>
        <v>3 NacLO</v>
      </c>
      <c r="V11" s="11">
        <f>COUNTIF('PLAN CAŁY'!$D12:$FG12,T$1)</f>
        <v>2</v>
      </c>
      <c r="W11" s="12">
        <f>COUNTIF(NAUCZYCIELE!$D11:$DC11,T$1)</f>
        <v>1</v>
      </c>
      <c r="X11" s="13" t="str">
        <f>IFERROR(HLOOKUP(X$1,NAUCZYCIELE!$D11:$DC$47,$A11,FALSE),"x")</f>
        <v>I.Lew</v>
      </c>
      <c r="Y11" s="11" t="str">
        <f>IFERROR(HLOOKUP(X$1,'PLAN CAŁY'!$D12:$FG$48,$A11,FALSE),"x")</f>
        <v>3 TAK</v>
      </c>
      <c r="Z11" s="11">
        <f>COUNTIF('PLAN CAŁY'!$D12:$FG12,X$1)</f>
        <v>1</v>
      </c>
      <c r="AA11" s="12">
        <f>COUNTIF(NAUCZYCIELE!$D11:$DC11,X$1)</f>
        <v>1</v>
      </c>
      <c r="AB11" s="13" t="str">
        <f>IFERROR(HLOOKUP(AB$1,NAUCZYCIELE!$D11:$DC$47,$A11,FALSE),"x")</f>
        <v>K.And</v>
      </c>
      <c r="AC11" s="11" t="str">
        <f>IFERROR(HLOOKUP(AB$1,'PLAN CAŁY'!$D12:$FG$48,$A11,FALSE),"x")</f>
        <v>3 TAK</v>
      </c>
      <c r="AD11" s="11">
        <f>COUNTIF('PLAN CAŁY'!$D12:$FG12,AB$1)</f>
        <v>1</v>
      </c>
      <c r="AE11" s="12">
        <f>COUNTIF(NAUCZYCIELE!$D11:$DC11,AB$1)</f>
        <v>1</v>
      </c>
      <c r="AF11" s="13" t="str">
        <f>IFERROR(HLOOKUP(AF$1,NAUCZYCIELE!$D11:$DC$47,$A11,FALSE),"x")</f>
        <v>M.Pac</v>
      </c>
      <c r="AG11" s="11" t="str">
        <f>IFERROR(HLOOKUP(AF$1,'PLAN CAŁY'!$D12:$FG$48,$A11,FALSE),"x")</f>
        <v>4 AFE</v>
      </c>
      <c r="AH11" s="11">
        <f>COUNTIF('PLAN CAŁY'!$D12:$FG12,AF$1)</f>
        <v>1</v>
      </c>
      <c r="AI11" s="12">
        <f>COUNTIF(NAUCZYCIELE!$D11:$DC11,AF$1)</f>
        <v>1</v>
      </c>
      <c r="AJ11" s="13" t="str">
        <f>IFERROR(HLOOKUP(AJ$1,NAUCZYCIELE!$D11:$DC$47,$A11,FALSE),"x")</f>
        <v>K.Bła</v>
      </c>
      <c r="AK11" s="11" t="str">
        <f>IFERROR(HLOOKUP(AJ$1,'PLAN CAŁY'!$D12:$FG$48,$A11,FALSE),"x")</f>
        <v>3 NacLO</v>
      </c>
      <c r="AL11" s="11">
        <f>COUNTIF('PLAN CAŁY'!$D12:$FG12,AJ$1)</f>
        <v>2</v>
      </c>
      <c r="AM11" s="12">
        <f>COUNTIF(NAUCZYCIELE!$D11:$DC11,AJ$1)</f>
        <v>1</v>
      </c>
      <c r="AN11" s="13" t="str">
        <f>IFERROR(HLOOKUP(AN$1,NAUCZYCIELE!$D11:$DC$47,$A11,FALSE),"x")</f>
        <v>M.Maz</v>
      </c>
      <c r="AO11" s="11" t="str">
        <f>IFERROR(HLOOKUP(AN$1,'PLAN CAŁY'!$D12:$FG$48,$A11,FALSE),"x")</f>
        <v>2 TAK</v>
      </c>
      <c r="AP11" s="11">
        <f>COUNTIF('PLAN CAŁY'!$D12:$FG12,AN$1)</f>
        <v>1</v>
      </c>
      <c r="AQ11" s="12">
        <f>COUNTIF(NAUCZYCIELE!$D11:$DC11,AN$1)</f>
        <v>1</v>
      </c>
      <c r="AR11" s="13" t="str">
        <f>IFERROR(HLOOKUP(AR$1,NAUCZYCIELE!$D11:$DC$47,$A11,FALSE),"x")</f>
        <v>M.Kaz</v>
      </c>
      <c r="AS11" s="11" t="str">
        <f>IFERROR(HLOOKUP(AR$1,'PLAN CAŁY'!$D12:$FG$48,$A11,FALSE),"x")</f>
        <v>1 ELF</v>
      </c>
      <c r="AT11" s="11">
        <f>COUNTIF('PLAN CAŁY'!$D12:$FG12,AR$1)</f>
        <v>3</v>
      </c>
      <c r="AU11" s="12">
        <f>COUNTIF(NAUCZYCIELE!$D11:$DC11,AR$1)</f>
        <v>1</v>
      </c>
      <c r="AV11" s="13" t="str">
        <f>IFERROR(HLOOKUP(AV$1,NAUCZYCIELE!$D11:$DC$47,$A11,FALSE),"x")</f>
        <v>B.Gór</v>
      </c>
      <c r="AW11" s="11" t="str">
        <f>IFERROR(HLOOKUP(AV$1,'PLAN CAŁY'!$D12:$FG$48,$A11,FALSE),"x")</f>
        <v>2 TIN</v>
      </c>
      <c r="AX11" s="11">
        <f>COUNTIF('PLAN CAŁY'!$D12:$FG12,AV$1)</f>
        <v>1</v>
      </c>
      <c r="AY11" s="12">
        <f>COUNTIF(NAUCZYCIELE!$D11:$DC11,AV$1)</f>
        <v>1</v>
      </c>
      <c r="AZ11" s="13" t="str">
        <f>IFERROR(HLOOKUP(AZ$1,NAUCZYCIELE!$D11:$DC$47,$A11,FALSE),"x")</f>
        <v>M.Cza</v>
      </c>
      <c r="BA11" s="11" t="str">
        <f>IFERROR(HLOOKUP(AZ$1,'PLAN CAŁY'!$D12:$FG$48,$A11,FALSE),"x")</f>
        <v>2 TAK</v>
      </c>
      <c r="BB11" s="11">
        <f>COUNTIF('PLAN CAŁY'!$D12:$FG12,AZ$1)</f>
        <v>1</v>
      </c>
      <c r="BC11" s="12">
        <f>COUNTIF(NAUCZYCIELE!$D11:$DC11,AZ$1)</f>
        <v>1</v>
      </c>
      <c r="BD11" s="13" t="str">
        <f>IFERROR(HLOOKUP(BD$1,NAUCZYCIELE!$D11:$DC$47,$A11,FALSE),"x")</f>
        <v>A.Pis</v>
      </c>
      <c r="BE11" s="11" t="str">
        <f>IFERROR(HLOOKUP(BD$1,'PLAN CAŁY'!$D12:$FG$48,$A11,FALSE),"x")</f>
        <v>2 acLO</v>
      </c>
      <c r="BF11" s="11">
        <f>COUNTIF('PLAN CAŁY'!$D12:$FG12,BD$1)</f>
        <v>1</v>
      </c>
      <c r="BG11" s="12">
        <f>COUNTIF(NAUCZYCIELE!$D11:$DC11,BD$1)</f>
        <v>1</v>
      </c>
      <c r="BH11" s="13" t="str">
        <f>IFERROR(HLOOKUP(BH$1,NAUCZYCIELE!$D11:$DC$47,$A11,FALSE),"x")</f>
        <v>J.Bag</v>
      </c>
      <c r="BI11" s="11" t="str">
        <f>IFERROR(HLOOKUP(BH$1,'PLAN CAŁY'!$D12:$FG$48,$A11,FALSE),"x")</f>
        <v>3 NacLO</v>
      </c>
      <c r="BJ11" s="11">
        <f>COUNTIF('PLAN CAŁY'!$D12:$FG12,BH$1)</f>
        <v>2</v>
      </c>
      <c r="BK11" s="12">
        <f>COUNTIF(NAUCZYCIELE!$D11:$DC11,BH$1)</f>
        <v>1</v>
      </c>
      <c r="BL11" s="13" t="str">
        <f>IFERROR(HLOOKUP(BL$1,NAUCZYCIELE!$D11:$DC$47,$A11,FALSE),"x")</f>
        <v>J.Bąk</v>
      </c>
      <c r="BM11" s="11" t="str">
        <f>IFERROR(HLOOKUP(BL$1,'PLAN CAŁY'!$D12:$FG$48,$A11,FALSE),"x")</f>
        <v>2 TIN</v>
      </c>
      <c r="BN11" s="11">
        <f>COUNTIF('PLAN CAŁY'!$D12:$FG12,BL$1)</f>
        <v>1</v>
      </c>
      <c r="BO11" s="12">
        <f>COUNTIF(NAUCZYCIELE!$D11:$DC11,BL$1)</f>
        <v>1</v>
      </c>
      <c r="BP11" s="13" t="str">
        <f>IFERROR(HLOOKUP(BP$1,NAUCZYCIELE!$D11:$DC$47,$A11,FALSE),"x")</f>
        <v>A.Wil</v>
      </c>
      <c r="BQ11" s="11" t="str">
        <f>IFERROR(HLOOKUP(BP$1,'PLAN CAŁY'!$D12:$FG$48,$A11,FALSE),"x")</f>
        <v>1 cLO</v>
      </c>
      <c r="BR11" s="11">
        <f>COUNTIF('PLAN CAŁY'!$D12:$FG12,BP$1)</f>
        <v>1</v>
      </c>
      <c r="BS11" s="12">
        <f>COUNTIF(NAUCZYCIELE!$D11:$DC11,BP$1)</f>
        <v>1</v>
      </c>
      <c r="BT11" s="13" t="str">
        <f>IFERROR(HLOOKUP(BT$1,NAUCZYCIELE!$D11:$DC$47,$A11,FALSE),"x")</f>
        <v>x</v>
      </c>
      <c r="BU11" s="11" t="str">
        <f>IFERROR(HLOOKUP(BT$1,'PLAN CAŁY'!$D12:$FG$48,$A11,FALSE),"x")</f>
        <v>x</v>
      </c>
      <c r="BV11" s="11">
        <f>COUNTIF('PLAN CAŁY'!$D12:$FG12,BT$1)</f>
        <v>0</v>
      </c>
      <c r="BW11" s="12">
        <f>COUNTIF(NAUCZYCIELE!$D11:$DC11,BT$1)</f>
        <v>0</v>
      </c>
      <c r="BX11" s="13" t="str">
        <f>IFERROR(HLOOKUP(BX$1,NAUCZYCIELE!$D11:$DC$47,$A11,FALSE),"x")</f>
        <v>A.Was</v>
      </c>
      <c r="BY11" s="11" t="str">
        <f>IFERROR(HLOOKUP(BX$1,'PLAN CAŁY'!$D12:$FG$48,$A11,FALSE),"x")</f>
        <v>4 TIN</v>
      </c>
      <c r="BZ11" s="11">
        <f>COUNTIF('PLAN CAŁY'!$D12:$FG12,BX$1)</f>
        <v>1</v>
      </c>
      <c r="CA11" s="12">
        <f>COUNTIF(NAUCZYCIELE!$D11:$DC11,BX$1)</f>
        <v>1</v>
      </c>
      <c r="CB11" s="13" t="str">
        <f>IFERROR(HLOOKUP(CB$1,NAUCZYCIELE!$D11:$DC$47,$A11,FALSE),"x")</f>
        <v>K.Bed</v>
      </c>
      <c r="CC11" s="11" t="str">
        <f>IFERROR(HLOOKUP(CB$1,'PLAN CAŁY'!$D12:$FG$48,$A11,FALSE),"x")</f>
        <v>2 dLO</v>
      </c>
      <c r="CD11" s="11">
        <f>COUNTIF('PLAN CAŁY'!$D12:$FG12,CB$1)</f>
        <v>1</v>
      </c>
      <c r="CE11" s="12">
        <f>COUNTIF(NAUCZYCIELE!$D11:$DC11,CB$1)</f>
        <v>1</v>
      </c>
      <c r="CF11" s="13" t="str">
        <f>IFERROR(HLOOKUP(CF$1,NAUCZYCIELE!$D11:$DC$47,$A11,FALSE),"x")</f>
        <v>H.Prz</v>
      </c>
      <c r="CG11" s="11" t="str">
        <f>IFERROR(HLOOKUP(CF$1,'PLAN CAŁY'!$D12:$FG$48,$A11,FALSE),"x")</f>
        <v>4 TEK</v>
      </c>
      <c r="CH11" s="11">
        <f>COUNTIF('PLAN CAŁY'!$D12:$FG12,CF$1)</f>
        <v>1</v>
      </c>
      <c r="CI11" s="12">
        <f>COUNTIF(NAUCZYCIELE!$D11:$DC11,CF$1)</f>
        <v>1</v>
      </c>
      <c r="CJ11" s="13" t="str">
        <f>IFERROR(HLOOKUP(CJ$1,NAUCZYCIELE!$D11:$DC$47,$A11,FALSE),"x")</f>
        <v>Al Sa</v>
      </c>
      <c r="CK11" s="11" t="str">
        <f>IFERROR(HLOOKUP(CJ$1,'PLAN CAŁY'!$D12:$FG$48,$A11,FALSE),"x")</f>
        <v>3 NIF</v>
      </c>
      <c r="CL11" s="11">
        <f>COUNTIF('PLAN CAŁY'!$D12:$FG12,CJ$1)</f>
        <v>1</v>
      </c>
      <c r="CM11" s="12">
        <f>COUNTIF(NAUCZYCIELE!$D11:$DC11,CJ$1)</f>
        <v>1</v>
      </c>
      <c r="CN11" s="13" t="str">
        <f>IFERROR(HLOOKUP(CN$1,NAUCZYCIELE!$D11:$DC$47,$A11,FALSE),"x")</f>
        <v>x</v>
      </c>
      <c r="CO11" s="11" t="str">
        <f>IFERROR(HLOOKUP(CN$1,'PLAN CAŁY'!$D12:$FG$48,$A11,FALSE),"x")</f>
        <v>x</v>
      </c>
      <c r="CP11" s="11">
        <f>COUNTIF('PLAN CAŁY'!$D12:$FG12,CN$1)</f>
        <v>0</v>
      </c>
      <c r="CQ11" s="12">
        <f>COUNTIF(NAUCZYCIELE!$D11:$DC11,CN$1)</f>
        <v>0</v>
      </c>
    </row>
    <row r="12" spans="1:95">
      <c r="A12" s="1">
        <v>36</v>
      </c>
      <c r="B12" s="278"/>
      <c r="C12" s="4">
        <v>2</v>
      </c>
      <c r="D12" s="2" t="str">
        <f>IFERROR(HLOOKUP(D$1,NAUCZYCIELE!$D12:$DC$47,$A12,FALSE),"x")</f>
        <v>An Sa</v>
      </c>
      <c r="E12" s="6" t="str">
        <f>IFERROR(HLOOKUP(D$1,'PLAN CAŁY'!$D13:$FG$48,$A12,FALSE),"x")</f>
        <v>3 TIN</v>
      </c>
      <c r="F12" s="6">
        <f>COUNTIF('PLAN CAŁY'!$D13:$FG13,D$1)</f>
        <v>1</v>
      </c>
      <c r="G12" s="7">
        <f>COUNTIF(NAUCZYCIELE!$D12:$DC12,D$1)</f>
        <v>1</v>
      </c>
      <c r="H12" s="2" t="str">
        <f>IFERROR(HLOOKUP(H$1,NAUCZYCIELE!$D12:$DC$47,$A12,FALSE),"x")</f>
        <v>C.Mac</v>
      </c>
      <c r="I12" s="6" t="str">
        <f>IFERROR(HLOOKUP(H$1,'PLAN CAŁY'!$D13:$FG$48,$A12,FALSE),"x")</f>
        <v>3 TAK</v>
      </c>
      <c r="J12" s="6">
        <f>COUNTIF('PLAN CAŁY'!$D13:$FG13,H$1)</f>
        <v>1</v>
      </c>
      <c r="K12" s="7">
        <f>COUNTIF(NAUCZYCIELE!$D12:$DC12,H$1)</f>
        <v>1</v>
      </c>
      <c r="L12" s="2" t="str">
        <f>IFERROR(HLOOKUP(L$1,NAUCZYCIELE!$D12:$DC$47,$A12,FALSE),"x")</f>
        <v>M.Mal</v>
      </c>
      <c r="M12" s="6" t="str">
        <f>IFERROR(HLOOKUP(L$1,'PLAN CAŁY'!$D13:$FG$48,$A12,FALSE),"x")</f>
        <v>1 TEA</v>
      </c>
      <c r="N12" s="6">
        <f>COUNTIF('PLAN CAŁY'!$D13:$FG13,L$1)</f>
        <v>1</v>
      </c>
      <c r="O12" s="7">
        <f>COUNTIF(NAUCZYCIELE!$D12:$DC12,L$1)</f>
        <v>1</v>
      </c>
      <c r="P12" s="2" t="str">
        <f>IFERROR(HLOOKUP(P$1,NAUCZYCIELE!$D12:$DC$47,$A12,FALSE),"x")</f>
        <v>A.Pis</v>
      </c>
      <c r="Q12" s="6" t="str">
        <f>IFERROR(HLOOKUP(P$1,'PLAN CAŁY'!$D13:$FG$48,$A12,FALSE),"x")</f>
        <v>1 ELF</v>
      </c>
      <c r="R12" s="6">
        <f>COUNTIF('PLAN CAŁY'!$D13:$FG13,P$1)</f>
        <v>1</v>
      </c>
      <c r="S12" s="7">
        <f>COUNTIF(NAUCZYCIELE!$D12:$DC12,P$1)</f>
        <v>1</v>
      </c>
      <c r="T12" s="2" t="str">
        <f>IFERROR(HLOOKUP(T$1,NAUCZYCIELE!$D12:$DC$47,$A12,FALSE),"x")</f>
        <v>A.Grz</v>
      </c>
      <c r="U12" s="6" t="str">
        <f>IFERROR(HLOOKUP(T$1,'PLAN CAŁY'!$D13:$FG$48,$A12,FALSE),"x")</f>
        <v>3 NacLO</v>
      </c>
      <c r="V12" s="6">
        <f>COUNTIF('PLAN CAŁY'!$D13:$FG13,T$1)</f>
        <v>2</v>
      </c>
      <c r="W12" s="7">
        <f>COUNTIF(NAUCZYCIELE!$D12:$DC12,T$1)</f>
        <v>1</v>
      </c>
      <c r="X12" s="2" t="str">
        <f>IFERROR(HLOOKUP(X$1,NAUCZYCIELE!$D12:$DC$47,$A12,FALSE),"x")</f>
        <v>I.Lew</v>
      </c>
      <c r="Y12" s="6" t="str">
        <f>IFERROR(HLOOKUP(X$1,'PLAN CAŁY'!$D13:$FG$48,$A12,FALSE),"x")</f>
        <v>3 TAK</v>
      </c>
      <c r="Z12" s="6">
        <f>COUNTIF('PLAN CAŁY'!$D13:$FG13,X$1)</f>
        <v>1</v>
      </c>
      <c r="AA12" s="7">
        <f>COUNTIF(NAUCZYCIELE!$D12:$DC12,X$1)</f>
        <v>1</v>
      </c>
      <c r="AB12" s="2" t="str">
        <f>IFERROR(HLOOKUP(AB$1,NAUCZYCIELE!$D12:$DC$47,$A12,FALSE),"x")</f>
        <v>K.And</v>
      </c>
      <c r="AC12" s="6" t="str">
        <f>IFERROR(HLOOKUP(AB$1,'PLAN CAŁY'!$D13:$FG$48,$A12,FALSE),"x")</f>
        <v>3 TAK</v>
      </c>
      <c r="AD12" s="6">
        <f>COUNTIF('PLAN CAŁY'!$D13:$FG13,AB$1)</f>
        <v>1</v>
      </c>
      <c r="AE12" s="7">
        <f>COUNTIF(NAUCZYCIELE!$D12:$DC12,AB$1)</f>
        <v>1</v>
      </c>
      <c r="AF12" s="2" t="str">
        <f>IFERROR(HLOOKUP(AF$1,NAUCZYCIELE!$D12:$DC$47,$A12,FALSE),"x")</f>
        <v>M.Pac</v>
      </c>
      <c r="AG12" s="6" t="str">
        <f>IFERROR(HLOOKUP(AF$1,'PLAN CAŁY'!$D13:$FG$48,$A12,FALSE),"x")</f>
        <v>4 AFE</v>
      </c>
      <c r="AH12" s="6">
        <f>COUNTIF('PLAN CAŁY'!$D13:$FG13,AF$1)</f>
        <v>1</v>
      </c>
      <c r="AI12" s="7">
        <f>COUNTIF(NAUCZYCIELE!$D12:$DC12,AF$1)</f>
        <v>1</v>
      </c>
      <c r="AJ12" s="2" t="str">
        <f>IFERROR(HLOOKUP(AJ$1,NAUCZYCIELE!$D12:$DC$47,$A12,FALSE),"x")</f>
        <v>K.Bła</v>
      </c>
      <c r="AK12" s="6" t="str">
        <f>IFERROR(HLOOKUP(AJ$1,'PLAN CAŁY'!$D13:$FG$48,$A12,FALSE),"x")</f>
        <v>3 NacLO</v>
      </c>
      <c r="AL12" s="6">
        <f>COUNTIF('PLAN CAŁY'!$D13:$FG13,AJ$1)</f>
        <v>2</v>
      </c>
      <c r="AM12" s="7">
        <f>COUNTIF(NAUCZYCIELE!$D12:$DC12,AJ$1)</f>
        <v>1</v>
      </c>
      <c r="AN12" s="2" t="str">
        <f>IFERROR(HLOOKUP(AN$1,NAUCZYCIELE!$D12:$DC$47,$A12,FALSE),"x")</f>
        <v>M.Maz</v>
      </c>
      <c r="AO12" s="6" t="str">
        <f>IFERROR(HLOOKUP(AN$1,'PLAN CAŁY'!$D13:$FG$48,$A12,FALSE),"x")</f>
        <v>4 AFE</v>
      </c>
      <c r="AP12" s="6">
        <f>COUNTIF('PLAN CAŁY'!$D13:$FG13,AN$1)</f>
        <v>1</v>
      </c>
      <c r="AQ12" s="7">
        <f>COUNTIF(NAUCZYCIELE!$D12:$DC12,AN$1)</f>
        <v>1</v>
      </c>
      <c r="AR12" s="2" t="str">
        <f>IFERROR(HLOOKUP(AR$1,NAUCZYCIELE!$D12:$DC$47,$A12,FALSE),"x")</f>
        <v>B.Czy</v>
      </c>
      <c r="AS12" s="6" t="str">
        <f>IFERROR(HLOOKUP(AR$1,'PLAN CAŁY'!$D13:$FG$48,$A12,FALSE),"x")</f>
        <v>1 TIN</v>
      </c>
      <c r="AT12" s="6">
        <f>COUNTIF('PLAN CAŁY'!$D13:$FG13,AR$1)</f>
        <v>1</v>
      </c>
      <c r="AU12" s="7">
        <f>COUNTIF(NAUCZYCIELE!$D12:$DC12,AR$1)</f>
        <v>1</v>
      </c>
      <c r="AV12" s="2" t="str">
        <f>IFERROR(HLOOKUP(AV$1,NAUCZYCIELE!$D12:$DC$47,$A12,FALSE),"x")</f>
        <v>B.Gór</v>
      </c>
      <c r="AW12" s="6" t="str">
        <f>IFERROR(HLOOKUP(AV$1,'PLAN CAŁY'!$D13:$FG$48,$A12,FALSE),"x")</f>
        <v>2 TIN</v>
      </c>
      <c r="AX12" s="6">
        <f>COUNTIF('PLAN CAŁY'!$D13:$FG13,AV$1)</f>
        <v>1</v>
      </c>
      <c r="AY12" s="7">
        <f>COUNTIF(NAUCZYCIELE!$D12:$DC12,AV$1)</f>
        <v>1</v>
      </c>
      <c r="AZ12" s="2" t="str">
        <f>IFERROR(HLOOKUP(AZ$1,NAUCZYCIELE!$D12:$DC$47,$A12,FALSE),"x")</f>
        <v>M.Cza</v>
      </c>
      <c r="BA12" s="6" t="str">
        <f>IFERROR(HLOOKUP(AZ$1,'PLAN CAŁY'!$D13:$FG$48,$A12,FALSE),"x")</f>
        <v>2 TAK</v>
      </c>
      <c r="BB12" s="6">
        <f>COUNTIF('PLAN CAŁY'!$D13:$FG13,AZ$1)</f>
        <v>1</v>
      </c>
      <c r="BC12" s="7">
        <f>COUNTIF(NAUCZYCIELE!$D12:$DC12,AZ$1)</f>
        <v>1</v>
      </c>
      <c r="BD12" s="2" t="str">
        <f>IFERROR(HLOOKUP(BD$1,NAUCZYCIELE!$D12:$DC$47,$A12,FALSE),"x")</f>
        <v>E.Kub</v>
      </c>
      <c r="BE12" s="6" t="str">
        <f>IFERROR(HLOOKUP(BD$1,'PLAN CAŁY'!$D13:$FG$48,$A12,FALSE),"x")</f>
        <v>2 acLO</v>
      </c>
      <c r="BF12" s="6">
        <f>COUNTIF('PLAN CAŁY'!$D13:$FG13,BD$1)</f>
        <v>2</v>
      </c>
      <c r="BG12" s="7">
        <f>COUNTIF(NAUCZYCIELE!$D12:$DC12,BD$1)</f>
        <v>1</v>
      </c>
      <c r="BH12" s="2" t="str">
        <f>IFERROR(HLOOKUP(BH$1,NAUCZYCIELE!$D12:$DC$47,$A12,FALSE),"x")</f>
        <v>J.Bag</v>
      </c>
      <c r="BI12" s="6" t="str">
        <f>IFERROR(HLOOKUP(BH$1,'PLAN CAŁY'!$D13:$FG$48,$A12,FALSE),"x")</f>
        <v>3 NacLO</v>
      </c>
      <c r="BJ12" s="6">
        <f>COUNTIF('PLAN CAŁY'!$D13:$FG13,BH$1)</f>
        <v>2</v>
      </c>
      <c r="BK12" s="7">
        <f>COUNTIF(NAUCZYCIELE!$D12:$DC12,BH$1)</f>
        <v>1</v>
      </c>
      <c r="BL12" s="2" t="str">
        <f>IFERROR(HLOOKUP(BL$1,NAUCZYCIELE!$D12:$DC$47,$A12,FALSE),"x")</f>
        <v>J.Bąk</v>
      </c>
      <c r="BM12" s="6" t="str">
        <f>IFERROR(HLOOKUP(BL$1,'PLAN CAŁY'!$D13:$FG$48,$A12,FALSE),"x")</f>
        <v>2 TIN</v>
      </c>
      <c r="BN12" s="6">
        <f>COUNTIF('PLAN CAŁY'!$D13:$FG13,BL$1)</f>
        <v>1</v>
      </c>
      <c r="BO12" s="7">
        <f>COUNTIF(NAUCZYCIELE!$D12:$DC12,BL$1)</f>
        <v>1</v>
      </c>
      <c r="BP12" s="2" t="str">
        <f>IFERROR(HLOOKUP(BP$1,NAUCZYCIELE!$D12:$DC$47,$A12,FALSE),"x")</f>
        <v>D.Kul</v>
      </c>
      <c r="BQ12" s="6" t="str">
        <f>IFERROR(HLOOKUP(BP$1,'PLAN CAŁY'!$D13:$FG$48,$A12,FALSE),"x")</f>
        <v>2 TAK</v>
      </c>
      <c r="BR12" s="6">
        <f>COUNTIF('PLAN CAŁY'!$D13:$FG13,BP$1)</f>
        <v>1</v>
      </c>
      <c r="BS12" s="7">
        <f>COUNTIF(NAUCZYCIELE!$D12:$DC12,BP$1)</f>
        <v>1</v>
      </c>
      <c r="BT12" s="2" t="str">
        <f>IFERROR(HLOOKUP(BT$1,NAUCZYCIELE!$D12:$DC$47,$A12,FALSE),"x")</f>
        <v>x</v>
      </c>
      <c r="BU12" s="6" t="str">
        <f>IFERROR(HLOOKUP(BT$1,'PLAN CAŁY'!$D13:$FG$48,$A12,FALSE),"x")</f>
        <v>x</v>
      </c>
      <c r="BV12" s="6">
        <f>COUNTIF('PLAN CAŁY'!$D13:$FG13,BT$1)</f>
        <v>0</v>
      </c>
      <c r="BW12" s="7">
        <f>COUNTIF(NAUCZYCIELE!$D12:$DC12,BT$1)</f>
        <v>0</v>
      </c>
      <c r="BX12" s="2" t="str">
        <f>IFERROR(HLOOKUP(BX$1,NAUCZYCIELE!$D12:$DC$47,$A12,FALSE),"x")</f>
        <v>A.Was</v>
      </c>
      <c r="BY12" s="6" t="str">
        <f>IFERROR(HLOOKUP(BX$1,'PLAN CAŁY'!$D13:$FG$48,$A12,FALSE),"x")</f>
        <v>4 TIN</v>
      </c>
      <c r="BZ12" s="6">
        <f>COUNTIF('PLAN CAŁY'!$D13:$FG13,BX$1)</f>
        <v>1</v>
      </c>
      <c r="CA12" s="7">
        <f>COUNTIF(NAUCZYCIELE!$D12:$DC12,BX$1)</f>
        <v>1</v>
      </c>
      <c r="CB12" s="2" t="str">
        <f>IFERROR(HLOOKUP(CB$1,NAUCZYCIELE!$D12:$DC$47,$A12,FALSE),"x")</f>
        <v>K.Bed</v>
      </c>
      <c r="CC12" s="6" t="str">
        <f>IFERROR(HLOOKUP(CB$1,'PLAN CAŁY'!$D13:$FG$48,$A12,FALSE),"x")</f>
        <v>1 cLO</v>
      </c>
      <c r="CD12" s="6">
        <f>COUNTIF('PLAN CAŁY'!$D13:$FG13,CB$1)</f>
        <v>1</v>
      </c>
      <c r="CE12" s="7">
        <f>COUNTIF(NAUCZYCIELE!$D12:$DC12,CB$1)</f>
        <v>1</v>
      </c>
      <c r="CF12" s="2" t="str">
        <f>IFERROR(HLOOKUP(CF$1,NAUCZYCIELE!$D12:$DC$47,$A12,FALSE),"x")</f>
        <v>H.Prz</v>
      </c>
      <c r="CG12" s="6" t="str">
        <f>IFERROR(HLOOKUP(CF$1,'PLAN CAŁY'!$D13:$FG$48,$A12,FALSE),"x")</f>
        <v>4 TEK</v>
      </c>
      <c r="CH12" s="6">
        <f>COUNTIF('PLAN CAŁY'!$D13:$FG13,CF$1)</f>
        <v>1</v>
      </c>
      <c r="CI12" s="7">
        <f>COUNTIF(NAUCZYCIELE!$D12:$DC12,CF$1)</f>
        <v>1</v>
      </c>
      <c r="CJ12" s="2" t="str">
        <f>IFERROR(HLOOKUP(CJ$1,NAUCZYCIELE!$D12:$DC$47,$A12,FALSE),"x")</f>
        <v>Al Sa</v>
      </c>
      <c r="CK12" s="6" t="str">
        <f>IFERROR(HLOOKUP(CJ$1,'PLAN CAŁY'!$D13:$FG$48,$A12,FALSE),"x")</f>
        <v>2 acLO</v>
      </c>
      <c r="CL12" s="6">
        <f>COUNTIF('PLAN CAŁY'!$D13:$FG13,CJ$1)</f>
        <v>1</v>
      </c>
      <c r="CM12" s="7">
        <f>COUNTIF(NAUCZYCIELE!$D12:$DC12,CJ$1)</f>
        <v>1</v>
      </c>
      <c r="CN12" s="2" t="str">
        <f>IFERROR(HLOOKUP(CN$1,NAUCZYCIELE!$D12:$DC$47,$A12,FALSE),"x")</f>
        <v>M.Bil</v>
      </c>
      <c r="CO12" s="6" t="str">
        <f>IFERROR(HLOOKUP(CN$1,'PLAN CAŁY'!$D13:$FG$48,$A12,FALSE),"x")</f>
        <v>3 NKAF</v>
      </c>
      <c r="CP12" s="6">
        <f>COUNTIF('PLAN CAŁY'!$D13:$FG13,CN$1)</f>
        <v>2</v>
      </c>
      <c r="CQ12" s="7">
        <f>COUNTIF(NAUCZYCIELE!$D12:$DC12,CN$1)</f>
        <v>3</v>
      </c>
    </row>
    <row r="13" spans="1:95">
      <c r="A13" s="1">
        <v>35</v>
      </c>
      <c r="B13" s="278"/>
      <c r="C13" s="4">
        <v>3</v>
      </c>
      <c r="D13" s="2" t="str">
        <f>IFERROR(HLOOKUP(D$1,NAUCZYCIELE!$D13:$DC$47,$A13,FALSE),"x")</f>
        <v>An Sa</v>
      </c>
      <c r="E13" s="6" t="str">
        <f>IFERROR(HLOOKUP(D$1,'PLAN CAŁY'!$D14:$FG$48,$A13,FALSE),"x")</f>
        <v>3 TAK</v>
      </c>
      <c r="F13" s="6">
        <f>COUNTIF('PLAN CAŁY'!$D14:$FG14,D$1)</f>
        <v>1</v>
      </c>
      <c r="G13" s="7">
        <f>COUNTIF(NAUCZYCIELE!$D13:$DC13,D$1)</f>
        <v>1</v>
      </c>
      <c r="H13" s="2" t="str">
        <f>IFERROR(HLOOKUP(H$1,NAUCZYCIELE!$D13:$DC$47,$A13,FALSE),"x")</f>
        <v>C.Mac</v>
      </c>
      <c r="I13" s="6" t="str">
        <f>IFERROR(HLOOKUP(H$1,'PLAN CAŁY'!$D14:$FG$48,$A13,FALSE),"x")</f>
        <v>3 TAK</v>
      </c>
      <c r="J13" s="6">
        <f>COUNTIF('PLAN CAŁY'!$D14:$FG14,H$1)</f>
        <v>1</v>
      </c>
      <c r="K13" s="7">
        <f>COUNTIF(NAUCZYCIELE!$D13:$DC13,H$1)</f>
        <v>1</v>
      </c>
      <c r="L13" s="2" t="str">
        <f>IFERROR(HLOOKUP(L$1,NAUCZYCIELE!$D13:$DC$47,$A13,FALSE),"x")</f>
        <v>M.Trz</v>
      </c>
      <c r="M13" s="6" t="str">
        <f>IFERROR(HLOOKUP(L$1,'PLAN CAŁY'!$D14:$FG$48,$A13,FALSE),"x")</f>
        <v>1 adLO</v>
      </c>
      <c r="N13" s="6">
        <f>COUNTIF('PLAN CAŁY'!$D14:$FG14,L$1)</f>
        <v>1</v>
      </c>
      <c r="O13" s="7">
        <f>COUNTIF(NAUCZYCIELE!$D13:$DC13,L$1)</f>
        <v>1</v>
      </c>
      <c r="P13" s="2" t="str">
        <f>IFERROR(HLOOKUP(P$1,NAUCZYCIELE!$D13:$DC$47,$A13,FALSE),"x")</f>
        <v>K.Pap</v>
      </c>
      <c r="Q13" s="6" t="str">
        <f>IFERROR(HLOOKUP(P$1,'PLAN CAŁY'!$D14:$FG$48,$A13,FALSE),"x")</f>
        <v>2 TAK</v>
      </c>
      <c r="R13" s="6">
        <f>COUNTIF('PLAN CAŁY'!$D14:$FG14,P$1)</f>
        <v>1</v>
      </c>
      <c r="S13" s="7">
        <f>COUNTIF(NAUCZYCIELE!$D13:$DC13,P$1)</f>
        <v>1</v>
      </c>
      <c r="T13" s="2" t="str">
        <f>IFERROR(HLOOKUP(T$1,NAUCZYCIELE!$D13:$DC$47,$A13,FALSE),"x")</f>
        <v>M.Mro</v>
      </c>
      <c r="U13" s="6" t="str">
        <f>IFERROR(HLOOKUP(T$1,'PLAN CAŁY'!$D14:$FG$48,$A13,FALSE),"x")</f>
        <v>1 TEA</v>
      </c>
      <c r="V13" s="6">
        <f>COUNTIF('PLAN CAŁY'!$D14:$FG14,T$1)</f>
        <v>1</v>
      </c>
      <c r="W13" s="7">
        <f>COUNTIF(NAUCZYCIELE!$D13:$DC13,T$1)</f>
        <v>1</v>
      </c>
      <c r="X13" s="2" t="str">
        <f>IFERROR(HLOOKUP(X$1,NAUCZYCIELE!$D13:$DC$47,$A13,FALSE),"x")</f>
        <v>A.Mat</v>
      </c>
      <c r="Y13" s="6" t="str">
        <f>IFERROR(HLOOKUP(X$1,'PLAN CAŁY'!$D14:$FG$48,$A13,FALSE),"x")</f>
        <v>3 TIN</v>
      </c>
      <c r="Z13" s="6">
        <f>COUNTIF('PLAN CAŁY'!$D14:$FG14,X$1)</f>
        <v>1</v>
      </c>
      <c r="AA13" s="7">
        <f>COUNTIF(NAUCZYCIELE!$D13:$DC13,X$1)</f>
        <v>1</v>
      </c>
      <c r="AB13" s="2" t="str">
        <f>IFERROR(HLOOKUP(AB$1,NAUCZYCIELE!$D13:$DC$47,$A13,FALSE),"x")</f>
        <v>A.Grz</v>
      </c>
      <c r="AC13" s="6" t="str">
        <f>IFERROR(HLOOKUP(AB$1,'PLAN CAŁY'!$D14:$FG$48,$A13,FALSE),"x")</f>
        <v>3 adLO</v>
      </c>
      <c r="AD13" s="6">
        <f>COUNTIF('PLAN CAŁY'!$D14:$FG14,AB$1)</f>
        <v>1</v>
      </c>
      <c r="AE13" s="7">
        <f>COUNTIF(NAUCZYCIELE!$D13:$DC13,AB$1)</f>
        <v>1</v>
      </c>
      <c r="AF13" s="2" t="str">
        <f>IFERROR(HLOOKUP(AF$1,NAUCZYCIELE!$D13:$DC$47,$A13,FALSE),"x")</f>
        <v>M.Pac</v>
      </c>
      <c r="AG13" s="6" t="str">
        <f>IFERROR(HLOOKUP(AF$1,'PLAN CAŁY'!$D14:$FG$48,$A13,FALSE),"x")</f>
        <v>4 AFE</v>
      </c>
      <c r="AH13" s="6">
        <f>COUNTIF('PLAN CAŁY'!$D14:$FG14,AF$1)</f>
        <v>1</v>
      </c>
      <c r="AI13" s="7">
        <f>COUNTIF(NAUCZYCIELE!$D13:$DC13,AF$1)</f>
        <v>1</v>
      </c>
      <c r="AJ13" s="2" t="str">
        <f>IFERROR(HLOOKUP(AJ$1,NAUCZYCIELE!$D13:$DC$47,$A13,FALSE),"x")</f>
        <v>A.Wil</v>
      </c>
      <c r="AK13" s="6" t="str">
        <f>IFERROR(HLOOKUP(AJ$1,'PLAN CAŁY'!$D14:$FG$48,$A13,FALSE),"x")</f>
        <v>3 NacLO</v>
      </c>
      <c r="AL13" s="6">
        <f>COUNTIF('PLAN CAŁY'!$D14:$FG14,AJ$1)</f>
        <v>1</v>
      </c>
      <c r="AM13" s="7">
        <f>COUNTIF(NAUCZYCIELE!$D13:$DC13,AJ$1)</f>
        <v>1</v>
      </c>
      <c r="AN13" s="2" t="str">
        <f>IFERROR(HLOOKUP(AN$1,NAUCZYCIELE!$D13:$DC$47,$A13,FALSE),"x")</f>
        <v>M.Maz</v>
      </c>
      <c r="AO13" s="6" t="str">
        <f>IFERROR(HLOOKUP(AN$1,'PLAN CAŁY'!$D14:$FG$48,$A13,FALSE),"x")</f>
        <v>3 NdLO</v>
      </c>
      <c r="AP13" s="6">
        <f>COUNTIF('PLAN CAŁY'!$D14:$FG14,AN$1)</f>
        <v>1</v>
      </c>
      <c r="AQ13" s="7">
        <f>COUNTIF(NAUCZYCIELE!$D13:$DC13,AN$1)</f>
        <v>1</v>
      </c>
      <c r="AR13" s="2" t="str">
        <f>IFERROR(HLOOKUP(AR$1,NAUCZYCIELE!$D13:$DC$47,$A13,FALSE),"x")</f>
        <v>D.Kow</v>
      </c>
      <c r="AS13" s="6" t="str">
        <f>IFERROR(HLOOKUP(AR$1,'PLAN CAŁY'!$D14:$FG$48,$A13,FALSE),"x")</f>
        <v>3 adLO</v>
      </c>
      <c r="AT13" s="6">
        <f>COUNTIF('PLAN CAŁY'!$D14:$FG14,AR$1)</f>
        <v>1</v>
      </c>
      <c r="AU13" s="7">
        <f>COUNTIF(NAUCZYCIELE!$D13:$DC13,AR$1)</f>
        <v>1</v>
      </c>
      <c r="AV13" s="2" t="str">
        <f>IFERROR(HLOOKUP(AV$1,NAUCZYCIELE!$D13:$DC$47,$A13,FALSE),"x")</f>
        <v>B.Gór</v>
      </c>
      <c r="AW13" s="6" t="str">
        <f>IFERROR(HLOOKUP(AV$1,'PLAN CAŁY'!$D14:$FG$48,$A13,FALSE),"x")</f>
        <v>2 TIN</v>
      </c>
      <c r="AX13" s="6">
        <f>COUNTIF('PLAN CAŁY'!$D14:$FG14,AV$1)</f>
        <v>1</v>
      </c>
      <c r="AY13" s="7">
        <f>COUNTIF(NAUCZYCIELE!$D13:$DC13,AV$1)</f>
        <v>1</v>
      </c>
      <c r="AZ13" s="2" t="str">
        <f>IFERROR(HLOOKUP(AZ$1,NAUCZYCIELE!$D13:$DC$47,$A13,FALSE),"x")</f>
        <v>Ł.Cyb</v>
      </c>
      <c r="BA13" s="6" t="str">
        <f>IFERROR(HLOOKUP(AZ$1,'PLAN CAŁY'!$D14:$FG$48,$A13,FALSE),"x")</f>
        <v>3 NIF</v>
      </c>
      <c r="BB13" s="6">
        <f>COUNTIF('PLAN CAŁY'!$D14:$FG14,AZ$1)</f>
        <v>1</v>
      </c>
      <c r="BC13" s="7">
        <f>COUNTIF(NAUCZYCIELE!$D13:$DC13,AZ$1)</f>
        <v>1</v>
      </c>
      <c r="BD13" s="2" t="str">
        <f>IFERROR(HLOOKUP(BD$1,NAUCZYCIELE!$D13:$DC$47,$A13,FALSE),"x")</f>
        <v>E.Kub</v>
      </c>
      <c r="BE13" s="6" t="str">
        <f>IFERROR(HLOOKUP(BD$1,'PLAN CAŁY'!$D14:$FG$48,$A13,FALSE),"x")</f>
        <v>2 acLO</v>
      </c>
      <c r="BF13" s="6">
        <f>COUNTIF('PLAN CAŁY'!$D14:$FG14,BD$1)</f>
        <v>2</v>
      </c>
      <c r="BG13" s="7">
        <f>COUNTIF(NAUCZYCIELE!$D13:$DC13,BD$1)</f>
        <v>1</v>
      </c>
      <c r="BH13" s="2" t="str">
        <f>IFERROR(HLOOKUP(BH$1,NAUCZYCIELE!$D13:$DC$47,$A13,FALSE),"x")</f>
        <v>K.And</v>
      </c>
      <c r="BI13" s="6" t="str">
        <f>IFERROR(HLOOKUP(BH$1,'PLAN CAŁY'!$D14:$FG$48,$A13,FALSE),"x")</f>
        <v>3 adLO</v>
      </c>
      <c r="BJ13" s="6">
        <f>COUNTIF('PLAN CAŁY'!$D14:$FG14,BH$1)</f>
        <v>1</v>
      </c>
      <c r="BK13" s="7">
        <f>COUNTIF(NAUCZYCIELE!$D13:$DC13,BH$1)</f>
        <v>1</v>
      </c>
      <c r="BL13" s="2" t="str">
        <f>IFERROR(HLOOKUP(BL$1,NAUCZYCIELE!$D13:$DC$47,$A13,FALSE),"x")</f>
        <v>J.Bąk</v>
      </c>
      <c r="BM13" s="6" t="str">
        <f>IFERROR(HLOOKUP(BL$1,'PLAN CAŁY'!$D14:$FG$48,$A13,FALSE),"x")</f>
        <v>2 TIN</v>
      </c>
      <c r="BN13" s="6">
        <f>COUNTIF('PLAN CAŁY'!$D14:$FG14,BL$1)</f>
        <v>1</v>
      </c>
      <c r="BO13" s="7">
        <f>COUNTIF(NAUCZYCIELE!$D13:$DC13,BL$1)</f>
        <v>1</v>
      </c>
      <c r="BP13" s="2" t="str">
        <f>IFERROR(HLOOKUP(BP$1,NAUCZYCIELE!$D13:$DC$47,$A13,FALSE),"x")</f>
        <v>D.Kul</v>
      </c>
      <c r="BQ13" s="6" t="str">
        <f>IFERROR(HLOOKUP(BP$1,'PLAN CAŁY'!$D14:$FG$48,$A13,FALSE),"x")</f>
        <v>4 AFE</v>
      </c>
      <c r="BR13" s="6">
        <f>COUNTIF('PLAN CAŁY'!$D14:$FG14,BP$1)</f>
        <v>1</v>
      </c>
      <c r="BS13" s="7">
        <f>COUNTIF(NAUCZYCIELE!$D13:$DC13,BP$1)</f>
        <v>1</v>
      </c>
      <c r="BT13" s="2" t="str">
        <f>IFERROR(HLOOKUP(BT$1,NAUCZYCIELE!$D13:$DC$47,$A13,FALSE),"x")</f>
        <v>M.Kaz</v>
      </c>
      <c r="BU13" s="6" t="str">
        <f>IFERROR(HLOOKUP(BT$1,'PLAN CAŁY'!$D14:$FG$48,$A13,FALSE),"x")</f>
        <v>3 adLO</v>
      </c>
      <c r="BV13" s="6">
        <f>COUNTIF('PLAN CAŁY'!$D14:$FG14,BT$1)</f>
        <v>1</v>
      </c>
      <c r="BW13" s="7">
        <f>COUNTIF(NAUCZYCIELE!$D13:$DC13,BT$1)</f>
        <v>1</v>
      </c>
      <c r="BX13" s="2" t="str">
        <f>IFERROR(HLOOKUP(BX$1,NAUCZYCIELE!$D13:$DC$47,$A13,FALSE),"x")</f>
        <v>A.Was</v>
      </c>
      <c r="BY13" s="6" t="str">
        <f>IFERROR(HLOOKUP(BX$1,'PLAN CAŁY'!$D14:$FG$48,$A13,FALSE),"x")</f>
        <v>4 TIN</v>
      </c>
      <c r="BZ13" s="6">
        <f>COUNTIF('PLAN CAŁY'!$D14:$FG14,BX$1)</f>
        <v>1</v>
      </c>
      <c r="CA13" s="7">
        <f>COUNTIF(NAUCZYCIELE!$D13:$DC13,BX$1)</f>
        <v>1</v>
      </c>
      <c r="CB13" s="2" t="str">
        <f>IFERROR(HLOOKUP(CB$1,NAUCZYCIELE!$D13:$DC$47,$A13,FALSE),"x")</f>
        <v>M.Sze</v>
      </c>
      <c r="CC13" s="6" t="str">
        <f>IFERROR(HLOOKUP(CB$1,'PLAN CAŁY'!$D14:$FG$48,$A13,FALSE),"x")</f>
        <v>3 NKAF</v>
      </c>
      <c r="CD13" s="6">
        <f>COUNTIF('PLAN CAŁY'!$D14:$FG14,CB$1)</f>
        <v>1</v>
      </c>
      <c r="CE13" s="7">
        <f>COUNTIF(NAUCZYCIELE!$D13:$DC13,CB$1)</f>
        <v>1</v>
      </c>
      <c r="CF13" s="2" t="str">
        <f>IFERROR(HLOOKUP(CF$1,NAUCZYCIELE!$D13:$DC$47,$A13,FALSE),"x")</f>
        <v>H.Prz</v>
      </c>
      <c r="CG13" s="6" t="str">
        <f>IFERROR(HLOOKUP(CF$1,'PLAN CAŁY'!$D14:$FG$48,$A13,FALSE),"x")</f>
        <v>4 TEK</v>
      </c>
      <c r="CH13" s="6">
        <f>COUNTIF('PLAN CAŁY'!$D14:$FG14,CF$1)</f>
        <v>1</v>
      </c>
      <c r="CI13" s="7">
        <f>COUNTIF(NAUCZYCIELE!$D13:$DC13,CF$1)</f>
        <v>1</v>
      </c>
      <c r="CJ13" s="2" t="str">
        <f>IFERROR(HLOOKUP(CJ$1,NAUCZYCIELE!$D13:$DC$47,$A13,FALSE),"x")</f>
        <v>Al Sa</v>
      </c>
      <c r="CK13" s="6" t="str">
        <f>IFERROR(HLOOKUP(CJ$1,'PLAN CAŁY'!$D14:$FG$48,$A13,FALSE),"x")</f>
        <v>2 acLO</v>
      </c>
      <c r="CL13" s="6">
        <f>COUNTIF('PLAN CAŁY'!$D14:$FG14,CJ$1)</f>
        <v>1</v>
      </c>
      <c r="CM13" s="7">
        <f>COUNTIF(NAUCZYCIELE!$D13:$DC13,CJ$1)</f>
        <v>1</v>
      </c>
      <c r="CN13" s="2" t="str">
        <f>IFERROR(HLOOKUP(CN$1,NAUCZYCIELE!$D13:$DC$47,$A13,FALSE),"x")</f>
        <v>K.Bed</v>
      </c>
      <c r="CO13" s="6" t="str">
        <f>IFERROR(HLOOKUP(CN$1,'PLAN CAŁY'!$D14:$FG$48,$A13,FALSE),"x")</f>
        <v>1 ELF</v>
      </c>
      <c r="CP13" s="6">
        <f>COUNTIF('PLAN CAŁY'!$D14:$FG14,CN$1)</f>
        <v>2</v>
      </c>
      <c r="CQ13" s="7">
        <f>COUNTIF(NAUCZYCIELE!$D13:$DC13,CN$1)</f>
        <v>3</v>
      </c>
    </row>
    <row r="14" spans="1:95">
      <c r="A14" s="1">
        <v>34</v>
      </c>
      <c r="B14" s="278"/>
      <c r="C14" s="4">
        <v>4</v>
      </c>
      <c r="D14" s="2" t="str">
        <f>IFERROR(HLOOKUP(D$1,NAUCZYCIELE!$D14:$DC$47,$A14,FALSE),"x")</f>
        <v>An Sa</v>
      </c>
      <c r="E14" s="6" t="str">
        <f>IFERROR(HLOOKUP(D$1,'PLAN CAŁY'!$D15:$FG$48,$A14,FALSE),"x")</f>
        <v>1 adLO</v>
      </c>
      <c r="F14" s="6">
        <f>COUNTIF('PLAN CAŁY'!$D15:$FG15,D$1)</f>
        <v>1</v>
      </c>
      <c r="G14" s="7">
        <f>COUNTIF(NAUCZYCIELE!$D14:$DC14,D$1)</f>
        <v>1</v>
      </c>
      <c r="H14" s="2" t="str">
        <f>IFERROR(HLOOKUP(H$1,NAUCZYCIELE!$D14:$DC$47,$A14,FALSE),"x")</f>
        <v>C.Mac</v>
      </c>
      <c r="I14" s="6" t="str">
        <f>IFERROR(HLOOKUP(H$1,'PLAN CAŁY'!$D15:$FG$48,$A14,FALSE),"x")</f>
        <v>1 cLO</v>
      </c>
      <c r="J14" s="6">
        <f>COUNTIF('PLAN CAŁY'!$D15:$FG15,H$1)</f>
        <v>1</v>
      </c>
      <c r="K14" s="7">
        <f>COUNTIF(NAUCZYCIELE!$D14:$DC14,H$1)</f>
        <v>1</v>
      </c>
      <c r="L14" s="2" t="str">
        <f>IFERROR(HLOOKUP(L$1,NAUCZYCIELE!$D14:$DC$47,$A14,FALSE),"x")</f>
        <v>M.Trz</v>
      </c>
      <c r="M14" s="6" t="str">
        <f>IFERROR(HLOOKUP(L$1,'PLAN CAŁY'!$D15:$FG$48,$A14,FALSE),"x")</f>
        <v>3 adLO</v>
      </c>
      <c r="N14" s="6">
        <f>COUNTIF('PLAN CAŁY'!$D15:$FG15,L$1)</f>
        <v>1</v>
      </c>
      <c r="O14" s="7">
        <f>COUNTIF(NAUCZYCIELE!$D14:$DC14,L$1)</f>
        <v>1</v>
      </c>
      <c r="P14" s="2" t="str">
        <f>IFERROR(HLOOKUP(P$1,NAUCZYCIELE!$D14:$DC$47,$A14,FALSE),"x")</f>
        <v>A.Pis</v>
      </c>
      <c r="Q14" s="6" t="str">
        <f>IFERROR(HLOOKUP(P$1,'PLAN CAŁY'!$D15:$FG$48,$A14,FALSE),"x")</f>
        <v>1 ELF</v>
      </c>
      <c r="R14" s="6">
        <f>COUNTIF('PLAN CAŁY'!$D15:$FG15,P$1)</f>
        <v>1</v>
      </c>
      <c r="S14" s="7">
        <f>COUNTIF(NAUCZYCIELE!$D14:$DC14,P$1)</f>
        <v>1</v>
      </c>
      <c r="T14" s="2" t="str">
        <f>IFERROR(HLOOKUP(T$1,NAUCZYCIELE!$D14:$DC$47,$A14,FALSE),"x")</f>
        <v xml:space="preserve">s.M. </v>
      </c>
      <c r="U14" s="6" t="str">
        <f>IFERROR(HLOOKUP(T$1,'PLAN CAŁY'!$D15:$FG$48,$A14,FALSE),"x")</f>
        <v>3 TAK</v>
      </c>
      <c r="V14" s="6">
        <f>COUNTIF('PLAN CAŁY'!$D15:$FG15,T$1)</f>
        <v>1</v>
      </c>
      <c r="W14" s="7">
        <f>COUNTIF(NAUCZYCIELE!$D14:$DC14,T$1)</f>
        <v>1</v>
      </c>
      <c r="X14" s="2" t="str">
        <f>IFERROR(HLOOKUP(X$1,NAUCZYCIELE!$D14:$DC$47,$A14,FALSE),"x")</f>
        <v>I.Lew</v>
      </c>
      <c r="Y14" s="6" t="str">
        <f>IFERROR(HLOOKUP(X$1,'PLAN CAŁY'!$D15:$FG$48,$A14,FALSE),"x")</f>
        <v>4 AFE</v>
      </c>
      <c r="Z14" s="6">
        <f>COUNTIF('PLAN CAŁY'!$D15:$FG15,X$1)</f>
        <v>3</v>
      </c>
      <c r="AA14" s="7">
        <f>COUNTIF(NAUCZYCIELE!$D14:$DC14,X$1)</f>
        <v>1</v>
      </c>
      <c r="AB14" s="2" t="str">
        <f>IFERROR(HLOOKUP(AB$1,NAUCZYCIELE!$D14:$DC$47,$A14,FALSE),"x")</f>
        <v>D.Kow</v>
      </c>
      <c r="AC14" s="6" t="str">
        <f>IFERROR(HLOOKUP(AB$1,'PLAN CAŁY'!$D15:$FG$48,$A14,FALSE),"x")</f>
        <v>4 AFE</v>
      </c>
      <c r="AD14" s="6">
        <f>COUNTIF('PLAN CAŁY'!$D15:$FG15,AB$1)</f>
        <v>3</v>
      </c>
      <c r="AE14" s="7">
        <f>COUNTIF(NAUCZYCIELE!$D14:$DC14,AB$1)</f>
        <v>1</v>
      </c>
      <c r="AF14" s="2" t="str">
        <f>IFERROR(HLOOKUP(AF$1,NAUCZYCIELE!$D14:$DC$47,$A14,FALSE),"x")</f>
        <v>K.And</v>
      </c>
      <c r="AG14" s="6" t="str">
        <f>IFERROR(HLOOKUP(AF$1,'PLAN CAŁY'!$D15:$FG$48,$A14,FALSE),"x")</f>
        <v>3 NacLO</v>
      </c>
      <c r="AH14" s="6">
        <f>COUNTIF('PLAN CAŁY'!$D15:$FG15,AF$1)</f>
        <v>2</v>
      </c>
      <c r="AI14" s="7">
        <f>COUNTIF(NAUCZYCIELE!$D14:$DC14,AF$1)</f>
        <v>1</v>
      </c>
      <c r="AJ14" s="2" t="str">
        <f>IFERROR(HLOOKUP(AJ$1,NAUCZYCIELE!$D14:$DC$47,$A14,FALSE),"x")</f>
        <v>M.Kaz</v>
      </c>
      <c r="AK14" s="6" t="str">
        <f>IFERROR(HLOOKUP(AJ$1,'PLAN CAŁY'!$D15:$FG$48,$A14,FALSE),"x")</f>
        <v>3 NacLO</v>
      </c>
      <c r="AL14" s="6">
        <f>COUNTIF('PLAN CAŁY'!$D15:$FG15,AJ$1)</f>
        <v>2</v>
      </c>
      <c r="AM14" s="7">
        <f>COUNTIF(NAUCZYCIELE!$D14:$DC14,AJ$1)</f>
        <v>1</v>
      </c>
      <c r="AN14" s="2" t="str">
        <f>IFERROR(HLOOKUP(AN$1,NAUCZYCIELE!$D14:$DC$47,$A14,FALSE),"x")</f>
        <v>M.Mal</v>
      </c>
      <c r="AO14" s="6" t="str">
        <f>IFERROR(HLOOKUP(AN$1,'PLAN CAŁY'!$D15:$FG$48,$A14,FALSE),"x")</f>
        <v>1 TEA</v>
      </c>
      <c r="AP14" s="6">
        <f>COUNTIF('PLAN CAŁY'!$D15:$FG15,AN$1)</f>
        <v>1</v>
      </c>
      <c r="AQ14" s="7">
        <f>COUNTIF(NAUCZYCIELE!$D14:$DC14,AN$1)</f>
        <v>1</v>
      </c>
      <c r="AR14" s="2" t="str">
        <f>IFERROR(HLOOKUP(AR$1,NAUCZYCIELE!$D14:$DC$47,$A14,FALSE),"x")</f>
        <v>J.Bag</v>
      </c>
      <c r="AS14" s="6" t="str">
        <f>IFERROR(HLOOKUP(AR$1,'PLAN CAŁY'!$D15:$FG$48,$A14,FALSE),"x")</f>
        <v>4 AFE</v>
      </c>
      <c r="AT14" s="6">
        <f>COUNTIF('PLAN CAŁY'!$D15:$FG15,AR$1)</f>
        <v>3</v>
      </c>
      <c r="AU14" s="7">
        <f>COUNTIF(NAUCZYCIELE!$D14:$DC14,AR$1)</f>
        <v>1</v>
      </c>
      <c r="AV14" s="2" t="str">
        <f>IFERROR(HLOOKUP(AV$1,NAUCZYCIELE!$D14:$DC$47,$A14,FALSE),"x")</f>
        <v>A.Grz</v>
      </c>
      <c r="AW14" s="6" t="str">
        <f>IFERROR(HLOOKUP(AV$1,'PLAN CAŁY'!$D15:$FG$48,$A14,FALSE),"x")</f>
        <v>4 AFE</v>
      </c>
      <c r="AX14" s="6">
        <f>COUNTIF('PLAN CAŁY'!$D15:$FG15,AV$1)</f>
        <v>3</v>
      </c>
      <c r="AY14" s="7">
        <f>COUNTIF(NAUCZYCIELE!$D14:$DC14,AV$1)</f>
        <v>1</v>
      </c>
      <c r="AZ14" s="2" t="str">
        <f>IFERROR(HLOOKUP(AZ$1,NAUCZYCIELE!$D14:$DC$47,$A14,FALSE),"x")</f>
        <v>M.Cza</v>
      </c>
      <c r="BA14" s="6" t="str">
        <f>IFERROR(HLOOKUP(AZ$1,'PLAN CAŁY'!$D15:$FG$48,$A14,FALSE),"x")</f>
        <v>1 TEA</v>
      </c>
      <c r="BB14" s="6">
        <f>COUNTIF('PLAN CAŁY'!$D15:$FG15,AZ$1)</f>
        <v>1</v>
      </c>
      <c r="BC14" s="7">
        <f>COUNTIF(NAUCZYCIELE!$D14:$DC14,AZ$1)</f>
        <v>1</v>
      </c>
      <c r="BD14" s="2" t="str">
        <f>IFERROR(HLOOKUP(BD$1,NAUCZYCIELE!$D14:$DC$47,$A14,FALSE),"x")</f>
        <v>M.Cer</v>
      </c>
      <c r="BE14" s="6" t="str">
        <f>IFERROR(HLOOKUP(BD$1,'PLAN CAŁY'!$D15:$FG$48,$A14,FALSE),"x")</f>
        <v>2 dLO</v>
      </c>
      <c r="BF14" s="6">
        <f>COUNTIF('PLAN CAŁY'!$D15:$FG15,BD$1)</f>
        <v>1</v>
      </c>
      <c r="BG14" s="7">
        <f>COUNTIF(NAUCZYCIELE!$D14:$DC14,BD$1)</f>
        <v>1</v>
      </c>
      <c r="BH14" s="2" t="str">
        <f>IFERROR(HLOOKUP(BH$1,NAUCZYCIELE!$D14:$DC$47,$A14,FALSE),"x")</f>
        <v>E.Koc</v>
      </c>
      <c r="BI14" s="6" t="str">
        <f>IFERROR(HLOOKUP(BH$1,'PLAN CAŁY'!$D15:$FG$48,$A14,FALSE),"x")</f>
        <v>3 NacLO</v>
      </c>
      <c r="BJ14" s="6">
        <f>COUNTIF('PLAN CAŁY'!$D15:$FG15,BH$1)</f>
        <v>2</v>
      </c>
      <c r="BK14" s="7">
        <f>COUNTIF(NAUCZYCIELE!$D14:$DC14,BH$1)</f>
        <v>1</v>
      </c>
      <c r="BL14" s="2" t="str">
        <f>IFERROR(HLOOKUP(BL$1,NAUCZYCIELE!$D14:$DC$47,$A14,FALSE),"x")</f>
        <v>A.Mat</v>
      </c>
      <c r="BM14" s="6" t="str">
        <f>IFERROR(HLOOKUP(BL$1,'PLAN CAŁY'!$D15:$FG$48,$A14,FALSE),"x")</f>
        <v>3 NIF</v>
      </c>
      <c r="BN14" s="6">
        <f>COUNTIF('PLAN CAŁY'!$D15:$FG15,BL$1)</f>
        <v>1</v>
      </c>
      <c r="BO14" s="7">
        <f>COUNTIF(NAUCZYCIELE!$D14:$DC14,BL$1)</f>
        <v>1</v>
      </c>
      <c r="BP14" s="2" t="str">
        <f>IFERROR(HLOOKUP(BP$1,NAUCZYCIELE!$D14:$DC$47,$A14,FALSE),"x")</f>
        <v>A.Wil</v>
      </c>
      <c r="BQ14" s="6" t="str">
        <f>IFERROR(HLOOKUP(BP$1,'PLAN CAŁY'!$D15:$FG$48,$A14,FALSE),"x")</f>
        <v>2 TIN</v>
      </c>
      <c r="BR14" s="6">
        <f>COUNTIF('PLAN CAŁY'!$D15:$FG15,BP$1)</f>
        <v>1</v>
      </c>
      <c r="BS14" s="7">
        <f>COUNTIF(NAUCZYCIELE!$D14:$DC14,BP$1)</f>
        <v>1</v>
      </c>
      <c r="BT14" s="2" t="str">
        <f>IFERROR(HLOOKUP(BT$1,NAUCZYCIELE!$D14:$DC$47,$A14,FALSE),"x")</f>
        <v>K.Bła</v>
      </c>
      <c r="BU14" s="6" t="str">
        <f>IFERROR(HLOOKUP(BT$1,'PLAN CAŁY'!$D15:$FG$48,$A14,FALSE),"x")</f>
        <v>4 AFE</v>
      </c>
      <c r="BV14" s="6">
        <f>COUNTIF('PLAN CAŁY'!$D15:$FG15,BT$1)</f>
        <v>3</v>
      </c>
      <c r="BW14" s="7">
        <f>COUNTIF(NAUCZYCIELE!$D14:$DC14,BT$1)</f>
        <v>1</v>
      </c>
      <c r="BX14" s="2" t="str">
        <f>IFERROR(HLOOKUP(BX$1,NAUCZYCIELE!$D14:$DC$47,$A14,FALSE),"x")</f>
        <v>M.Sze</v>
      </c>
      <c r="BY14" s="6" t="str">
        <f>IFERROR(HLOOKUP(BX$1,'PLAN CAŁY'!$D15:$FG$48,$A14,FALSE),"x")</f>
        <v>3 TIN</v>
      </c>
      <c r="BZ14" s="6">
        <f>COUNTIF('PLAN CAŁY'!$D15:$FG15,BX$1)</f>
        <v>1</v>
      </c>
      <c r="CA14" s="7">
        <f>COUNTIF(NAUCZYCIELE!$D14:$DC14,BX$1)</f>
        <v>1</v>
      </c>
      <c r="CB14" s="2" t="str">
        <f>IFERROR(HLOOKUP(CB$1,NAUCZYCIELE!$D14:$DC$47,$A14,FALSE),"x")</f>
        <v>P.Sza</v>
      </c>
      <c r="CC14" s="6" t="str">
        <f>IFERROR(HLOOKUP(CB$1,'PLAN CAŁY'!$D15:$FG$48,$A14,FALSE),"x")</f>
        <v>3 adLO</v>
      </c>
      <c r="CD14" s="6">
        <f>COUNTIF('PLAN CAŁY'!$D15:$FG15,CB$1)</f>
        <v>1</v>
      </c>
      <c r="CE14" s="7">
        <f>COUNTIF(NAUCZYCIELE!$D14:$DC14,CB$1)</f>
        <v>1</v>
      </c>
      <c r="CF14" s="2" t="str">
        <f>IFERROR(HLOOKUP(CF$1,NAUCZYCIELE!$D14:$DC$47,$A14,FALSE),"x")</f>
        <v>M.Mro</v>
      </c>
      <c r="CG14" s="6" t="str">
        <f>IFERROR(HLOOKUP(CF$1,'PLAN CAŁY'!$D15:$FG$48,$A14,FALSE),"x")</f>
        <v>3 NKAF</v>
      </c>
      <c r="CH14" s="6">
        <f>COUNTIF('PLAN CAŁY'!$D15:$FG15,CF$1)</f>
        <v>1</v>
      </c>
      <c r="CI14" s="7">
        <f>COUNTIF(NAUCZYCIELE!$D14:$DC14,CF$1)</f>
        <v>1</v>
      </c>
      <c r="CJ14" s="2" t="str">
        <f>IFERROR(HLOOKUP(CJ$1,NAUCZYCIELE!$D14:$DC$47,$A14,FALSE),"x")</f>
        <v>M.Pac</v>
      </c>
      <c r="CK14" s="6" t="str">
        <f>IFERROR(HLOOKUP(CJ$1,'PLAN CAŁY'!$D15:$FG$48,$A14,FALSE),"x")</f>
        <v>1 TIN</v>
      </c>
      <c r="CL14" s="6">
        <f>COUNTIF('PLAN CAŁY'!$D15:$FG15,CJ$1)</f>
        <v>1</v>
      </c>
      <c r="CM14" s="7">
        <f>COUNTIF(NAUCZYCIELE!$D14:$DC14,CJ$1)</f>
        <v>1</v>
      </c>
      <c r="CN14" s="2" t="str">
        <f>IFERROR(HLOOKUP(CN$1,NAUCZYCIELE!$D14:$DC$47,$A14,FALSE),"x")</f>
        <v>K.Bed</v>
      </c>
      <c r="CO14" s="6" t="str">
        <f>IFERROR(HLOOKUP(CN$1,'PLAN CAŁY'!$D15:$FG$48,$A14,FALSE),"x")</f>
        <v>2 TAK</v>
      </c>
      <c r="CP14" s="6">
        <f>COUNTIF('PLAN CAŁY'!$D15:$FG15,CN$1)</f>
        <v>2</v>
      </c>
      <c r="CQ14" s="7">
        <f>COUNTIF(NAUCZYCIELE!$D14:$DC14,CN$1)</f>
        <v>3</v>
      </c>
    </row>
    <row r="15" spans="1:95">
      <c r="A15" s="1">
        <v>33</v>
      </c>
      <c r="B15" s="278"/>
      <c r="C15" s="4">
        <v>5</v>
      </c>
      <c r="D15" s="2" t="str">
        <f>IFERROR(HLOOKUP(D$1,NAUCZYCIELE!$D15:$DC$47,$A15,FALSE),"x")</f>
        <v>An Sa</v>
      </c>
      <c r="E15" s="6" t="str">
        <f>IFERROR(HLOOKUP(D$1,'PLAN CAŁY'!$D16:$FG$48,$A15,FALSE),"x")</f>
        <v>3 NdLO</v>
      </c>
      <c r="F15" s="6">
        <f>COUNTIF('PLAN CAŁY'!$D16:$FG16,D$1)</f>
        <v>1</v>
      </c>
      <c r="G15" s="7">
        <f>COUNTIF(NAUCZYCIELE!$D15:$DC15,D$1)</f>
        <v>1</v>
      </c>
      <c r="H15" s="2" t="str">
        <f>IFERROR(HLOOKUP(H$1,NAUCZYCIELE!$D15:$DC$47,$A15,FALSE),"x")</f>
        <v>C.Mac</v>
      </c>
      <c r="I15" s="6" t="str">
        <f>IFERROR(HLOOKUP(H$1,'PLAN CAŁY'!$D16:$FG$48,$A15,FALSE),"x")</f>
        <v>3 TAK</v>
      </c>
      <c r="J15" s="6">
        <f>COUNTIF('PLAN CAŁY'!$D16:$FG16,H$1)</f>
        <v>1</v>
      </c>
      <c r="K15" s="7">
        <f>COUNTIF(NAUCZYCIELE!$D15:$DC15,H$1)</f>
        <v>1</v>
      </c>
      <c r="L15" s="2" t="str">
        <f>IFERROR(HLOOKUP(L$1,NAUCZYCIELE!$D15:$DC$47,$A15,FALSE),"x")</f>
        <v>M.Kop</v>
      </c>
      <c r="M15" s="6" t="str">
        <f>IFERROR(HLOOKUP(L$1,'PLAN CAŁY'!$D16:$FG$48,$A15,FALSE),"x")</f>
        <v>3 NIF</v>
      </c>
      <c r="N15" s="6">
        <f>COUNTIF('PLAN CAŁY'!$D16:$FG16,L$1)</f>
        <v>1</v>
      </c>
      <c r="O15" s="7">
        <f>COUNTIF(NAUCZYCIELE!$D15:$DC15,L$1)</f>
        <v>1</v>
      </c>
      <c r="P15" s="2" t="str">
        <f>IFERROR(HLOOKUP(P$1,NAUCZYCIELE!$D15:$DC$47,$A15,FALSE),"x")</f>
        <v>K.Pap</v>
      </c>
      <c r="Q15" s="6" t="str">
        <f>IFERROR(HLOOKUP(P$1,'PLAN CAŁY'!$D16:$FG$48,$A15,FALSE),"x")</f>
        <v>3 NacLO</v>
      </c>
      <c r="R15" s="6">
        <f>COUNTIF('PLAN CAŁY'!$D16:$FG16,P$1)</f>
        <v>1</v>
      </c>
      <c r="S15" s="7">
        <f>COUNTIF(NAUCZYCIELE!$D15:$DC15,P$1)</f>
        <v>1</v>
      </c>
      <c r="T15" s="2" t="str">
        <f>IFERROR(HLOOKUP(T$1,NAUCZYCIELE!$D15:$DC$47,$A15,FALSE),"x")</f>
        <v xml:space="preserve">s.M. </v>
      </c>
      <c r="U15" s="6" t="str">
        <f>IFERROR(HLOOKUP(T$1,'PLAN CAŁY'!$D16:$FG$48,$A15,FALSE),"x")</f>
        <v>3 adLO</v>
      </c>
      <c r="V15" s="6">
        <f>COUNTIF('PLAN CAŁY'!$D16:$FG16,T$1)</f>
        <v>1</v>
      </c>
      <c r="W15" s="7">
        <f>COUNTIF(NAUCZYCIELE!$D15:$DC15,T$1)</f>
        <v>1</v>
      </c>
      <c r="X15" s="2" t="str">
        <f>IFERROR(HLOOKUP(X$1,NAUCZYCIELE!$D15:$DC$47,$A15,FALSE),"x")</f>
        <v>I.Lew</v>
      </c>
      <c r="Y15" s="6" t="str">
        <f>IFERROR(HLOOKUP(X$1,'PLAN CAŁY'!$D16:$FG$48,$A15,FALSE),"x")</f>
        <v>4 AFE</v>
      </c>
      <c r="Z15" s="6">
        <f>COUNTIF('PLAN CAŁY'!$D16:$FG16,X$1)</f>
        <v>3</v>
      </c>
      <c r="AA15" s="7">
        <f>COUNTIF(NAUCZYCIELE!$D15:$DC15,X$1)</f>
        <v>1</v>
      </c>
      <c r="AB15" s="2" t="str">
        <f>IFERROR(HLOOKUP(AB$1,NAUCZYCIELE!$D15:$DC$47,$A15,FALSE),"x")</f>
        <v>D.Kow</v>
      </c>
      <c r="AC15" s="6" t="str">
        <f>IFERROR(HLOOKUP(AB$1,'PLAN CAŁY'!$D16:$FG$48,$A15,FALSE),"x")</f>
        <v>4 AFE</v>
      </c>
      <c r="AD15" s="6">
        <f>COUNTIF('PLAN CAŁY'!$D16:$FG16,AB$1)</f>
        <v>3</v>
      </c>
      <c r="AE15" s="7">
        <f>COUNTIF(NAUCZYCIELE!$D15:$DC15,AB$1)</f>
        <v>1</v>
      </c>
      <c r="AF15" s="2" t="str">
        <f>IFERROR(HLOOKUP(AF$1,NAUCZYCIELE!$D15:$DC$47,$A15,FALSE),"x")</f>
        <v>K.And</v>
      </c>
      <c r="AG15" s="6" t="str">
        <f>IFERROR(HLOOKUP(AF$1,'PLAN CAŁY'!$D16:$FG$48,$A15,FALSE),"x")</f>
        <v>1 adLO</v>
      </c>
      <c r="AH15" s="6">
        <f>COUNTIF('PLAN CAŁY'!$D16:$FG16,AF$1)</f>
        <v>2</v>
      </c>
      <c r="AI15" s="7">
        <f>COUNTIF(NAUCZYCIELE!$D15:$DC15,AF$1)</f>
        <v>1</v>
      </c>
      <c r="AJ15" s="2" t="str">
        <f>IFERROR(HLOOKUP(AJ$1,NAUCZYCIELE!$D15:$DC$47,$A15,FALSE),"x")</f>
        <v>M.Kaz</v>
      </c>
      <c r="AK15" s="6" t="str">
        <f>IFERROR(HLOOKUP(AJ$1,'PLAN CAŁY'!$D16:$FG$48,$A15,FALSE),"x")</f>
        <v>1 adLO</v>
      </c>
      <c r="AL15" s="6">
        <f>COUNTIF('PLAN CAŁY'!$D16:$FG16,AJ$1)</f>
        <v>2</v>
      </c>
      <c r="AM15" s="7">
        <f>COUNTIF(NAUCZYCIELE!$D15:$DC15,AJ$1)</f>
        <v>1</v>
      </c>
      <c r="AN15" s="2" t="str">
        <f>IFERROR(HLOOKUP(AN$1,NAUCZYCIELE!$D15:$DC$47,$A15,FALSE),"x")</f>
        <v>B.Gór</v>
      </c>
      <c r="AO15" s="6" t="str">
        <f>IFERROR(HLOOKUP(AN$1,'PLAN CAŁY'!$D16:$FG$48,$A15,FALSE),"x")</f>
        <v>1 ELF</v>
      </c>
      <c r="AP15" s="6">
        <f>COUNTIF('PLAN CAŁY'!$D16:$FG16,AN$1)</f>
        <v>1</v>
      </c>
      <c r="AQ15" s="7">
        <f>COUNTIF(NAUCZYCIELE!$D15:$DC15,AN$1)</f>
        <v>1</v>
      </c>
      <c r="AR15" s="2" t="str">
        <f>IFERROR(HLOOKUP(AR$1,NAUCZYCIELE!$D15:$DC$47,$A15,FALSE),"x")</f>
        <v>J.Bag</v>
      </c>
      <c r="AS15" s="6" t="str">
        <f>IFERROR(HLOOKUP(AR$1,'PLAN CAŁY'!$D16:$FG$48,$A15,FALSE),"x")</f>
        <v>4 AFE</v>
      </c>
      <c r="AT15" s="6">
        <f>COUNTIF('PLAN CAŁY'!$D16:$FG16,AR$1)</f>
        <v>3</v>
      </c>
      <c r="AU15" s="7">
        <f>COUNTIF(NAUCZYCIELE!$D15:$DC15,AR$1)</f>
        <v>1</v>
      </c>
      <c r="AV15" s="2" t="str">
        <f>IFERROR(HLOOKUP(AV$1,NAUCZYCIELE!$D15:$DC$47,$A15,FALSE),"x")</f>
        <v>A.Grz</v>
      </c>
      <c r="AW15" s="6" t="str">
        <f>IFERROR(HLOOKUP(AV$1,'PLAN CAŁY'!$D16:$FG$48,$A15,FALSE),"x")</f>
        <v>4 AFE</v>
      </c>
      <c r="AX15" s="6">
        <f>COUNTIF('PLAN CAŁY'!$D16:$FG16,AV$1)</f>
        <v>3</v>
      </c>
      <c r="AY15" s="7">
        <f>COUNTIF(NAUCZYCIELE!$D15:$DC15,AV$1)</f>
        <v>1</v>
      </c>
      <c r="AZ15" s="2" t="str">
        <f>IFERROR(HLOOKUP(AZ$1,NAUCZYCIELE!$D15:$DC$47,$A15,FALSE),"x")</f>
        <v>M.Cer</v>
      </c>
      <c r="BA15" s="6" t="str">
        <f>IFERROR(HLOOKUP(AZ$1,'PLAN CAŁY'!$D16:$FG$48,$A15,FALSE),"x")</f>
        <v>1 TIN</v>
      </c>
      <c r="BB15" s="6">
        <f>COUNTIF('PLAN CAŁY'!$D16:$FG16,AZ$1)</f>
        <v>1</v>
      </c>
      <c r="BC15" s="7">
        <f>COUNTIF(NAUCZYCIELE!$D15:$DC15,AZ$1)</f>
        <v>1</v>
      </c>
      <c r="BD15" s="2" t="str">
        <f>IFERROR(HLOOKUP(BD$1,NAUCZYCIELE!$D15:$DC$47,$A15,FALSE),"x")</f>
        <v>A.Wil</v>
      </c>
      <c r="BE15" s="6" t="str">
        <f>IFERROR(HLOOKUP(BD$1,'PLAN CAŁY'!$D16:$FG$48,$A15,FALSE),"x")</f>
        <v>2 acLO</v>
      </c>
      <c r="BF15" s="6">
        <f>COUNTIF('PLAN CAŁY'!$D16:$FG16,BD$1)</f>
        <v>1</v>
      </c>
      <c r="BG15" s="7">
        <f>COUNTIF(NAUCZYCIELE!$D15:$DC15,BD$1)</f>
        <v>1</v>
      </c>
      <c r="BH15" s="2" t="str">
        <f>IFERROR(HLOOKUP(BH$1,NAUCZYCIELE!$D15:$DC$47,$A15,FALSE),"x")</f>
        <v>P.Mar</v>
      </c>
      <c r="BI15" s="6" t="str">
        <f>IFERROR(HLOOKUP(BH$1,'PLAN CAŁY'!$D16:$FG$48,$A15,FALSE),"x")</f>
        <v>1 ELF</v>
      </c>
      <c r="BJ15" s="6">
        <f>COUNTIF('PLAN CAŁY'!$D16:$FG16,BH$1)</f>
        <v>1</v>
      </c>
      <c r="BK15" s="7">
        <f>COUNTIF(NAUCZYCIELE!$D15:$DC15,BH$1)</f>
        <v>1</v>
      </c>
      <c r="BL15" s="2" t="str">
        <f>IFERROR(HLOOKUP(BL$1,NAUCZYCIELE!$D15:$DC$47,$A15,FALSE),"x")</f>
        <v>E.Koc</v>
      </c>
      <c r="BM15" s="6" t="str">
        <f>IFERROR(HLOOKUP(BL$1,'PLAN CAŁY'!$D16:$FG$48,$A15,FALSE),"x")</f>
        <v>1 adLO</v>
      </c>
      <c r="BN15" s="6">
        <f>COUNTIF('PLAN CAŁY'!$D16:$FG16,BL$1)</f>
        <v>2</v>
      </c>
      <c r="BO15" s="7">
        <f>COUNTIF(NAUCZYCIELE!$D15:$DC15,BL$1)</f>
        <v>1</v>
      </c>
      <c r="BP15" s="2" t="str">
        <f>IFERROR(HLOOKUP(BP$1,NAUCZYCIELE!$D15:$DC$47,$A15,FALSE),"x")</f>
        <v>M.Maz</v>
      </c>
      <c r="BQ15" s="6" t="str">
        <f>IFERROR(HLOOKUP(BP$1,'PLAN CAŁY'!$D16:$FG$48,$A15,FALSE),"x")</f>
        <v>1 TEA</v>
      </c>
      <c r="BR15" s="6">
        <f>COUNTIF('PLAN CAŁY'!$D16:$FG16,BP$1)</f>
        <v>1</v>
      </c>
      <c r="BS15" s="7">
        <f>COUNTIF(NAUCZYCIELE!$D15:$DC15,BP$1)</f>
        <v>1</v>
      </c>
      <c r="BT15" s="2" t="str">
        <f>IFERROR(HLOOKUP(BT$1,NAUCZYCIELE!$D15:$DC$47,$A15,FALSE),"x")</f>
        <v>K.Bła</v>
      </c>
      <c r="BU15" s="6" t="str">
        <f>IFERROR(HLOOKUP(BT$1,'PLAN CAŁY'!$D16:$FG$48,$A15,FALSE),"x")</f>
        <v>4 AFE</v>
      </c>
      <c r="BV15" s="6">
        <f>COUNTIF('PLAN CAŁY'!$D16:$FG16,BT$1)</f>
        <v>3</v>
      </c>
      <c r="BW15" s="7">
        <f>COUNTIF(NAUCZYCIELE!$D15:$DC15,BT$1)</f>
        <v>1</v>
      </c>
      <c r="BX15" s="2" t="str">
        <f>IFERROR(HLOOKUP(BX$1,NAUCZYCIELE!$D15:$DC$47,$A15,FALSE),"x")</f>
        <v>M.Sze</v>
      </c>
      <c r="BY15" s="6" t="str">
        <f>IFERROR(HLOOKUP(BX$1,'PLAN CAŁY'!$D16:$FG$48,$A15,FALSE),"x")</f>
        <v>3 TIN</v>
      </c>
      <c r="BZ15" s="6">
        <f>COUNTIF('PLAN CAŁY'!$D16:$FG16,BX$1)</f>
        <v>1</v>
      </c>
      <c r="CA15" s="7">
        <f>COUNTIF(NAUCZYCIELE!$D15:$DC15,BX$1)</f>
        <v>1</v>
      </c>
      <c r="CB15" s="2" t="str">
        <f>IFERROR(HLOOKUP(CB$1,NAUCZYCIELE!$D15:$DC$47,$A15,FALSE),"x")</f>
        <v>K.Bed</v>
      </c>
      <c r="CC15" s="6" t="str">
        <f>IFERROR(HLOOKUP(CB$1,'PLAN CAŁY'!$D16:$FG$48,$A15,FALSE),"x")</f>
        <v>2 TAK</v>
      </c>
      <c r="CD15" s="6">
        <f>COUNTIF('PLAN CAŁY'!$D16:$FG16,CB$1)</f>
        <v>1</v>
      </c>
      <c r="CE15" s="7">
        <f>COUNTIF(NAUCZYCIELE!$D15:$DC15,CB$1)</f>
        <v>1</v>
      </c>
      <c r="CF15" s="2" t="str">
        <f>IFERROR(HLOOKUP(CF$1,NAUCZYCIELE!$D15:$DC$47,$A15,FALSE),"x")</f>
        <v>M.Mro</v>
      </c>
      <c r="CG15" s="6" t="str">
        <f>IFERROR(HLOOKUP(CF$1,'PLAN CAŁY'!$D16:$FG$48,$A15,FALSE),"x")</f>
        <v>3 NKAF</v>
      </c>
      <c r="CH15" s="6">
        <f>COUNTIF('PLAN CAŁY'!$D16:$FG16,CF$1)</f>
        <v>1</v>
      </c>
      <c r="CI15" s="7">
        <f>COUNTIF(NAUCZYCIELE!$D15:$DC15,CF$1)</f>
        <v>1</v>
      </c>
      <c r="CJ15" s="2" t="str">
        <f>IFERROR(HLOOKUP(CJ$1,NAUCZYCIELE!$D15:$DC$47,$A15,FALSE),"x")</f>
        <v>H.Prz</v>
      </c>
      <c r="CK15" s="6" t="str">
        <f>IFERROR(HLOOKUP(CJ$1,'PLAN CAŁY'!$D16:$FG$48,$A15,FALSE),"x")</f>
        <v>1 TEA</v>
      </c>
      <c r="CL15" s="6">
        <f>COUNTIF('PLAN CAŁY'!$D16:$FG16,CJ$1)</f>
        <v>1</v>
      </c>
      <c r="CM15" s="7">
        <f>COUNTIF(NAUCZYCIELE!$D15:$DC15,CJ$1)</f>
        <v>1</v>
      </c>
      <c r="CN15" s="2" t="str">
        <f>IFERROR(HLOOKUP(CN$1,NAUCZYCIELE!$D15:$DC$47,$A15,FALSE),"x")</f>
        <v>M.Bil</v>
      </c>
      <c r="CO15" s="6" t="str">
        <f>IFERROR(HLOOKUP(CN$1,'PLAN CAŁY'!$D16:$FG$48,$A15,FALSE),"x")</f>
        <v>2 TIN</v>
      </c>
      <c r="CP15" s="6">
        <f>COUNTIF('PLAN CAŁY'!$D16:$FG16,CN$1)</f>
        <v>2</v>
      </c>
      <c r="CQ15" s="7">
        <f>COUNTIF(NAUCZYCIELE!$D15:$DC15,CN$1)</f>
        <v>3</v>
      </c>
    </row>
    <row r="16" spans="1:95">
      <c r="A16" s="1">
        <v>32</v>
      </c>
      <c r="B16" s="278"/>
      <c r="C16" s="4">
        <v>6</v>
      </c>
      <c r="D16" s="2" t="str">
        <f>IFERROR(HLOOKUP(D$1,NAUCZYCIELE!$D16:$DC$47,$A16,FALSE),"x")</f>
        <v>J.Mie</v>
      </c>
      <c r="E16" s="6" t="str">
        <f>IFERROR(HLOOKUP(D$1,'PLAN CAŁY'!$D17:$FG$48,$A16,FALSE),"x")</f>
        <v>1 ELF</v>
      </c>
      <c r="F16" s="6">
        <f>COUNTIF('PLAN CAŁY'!$D17:$FG17,D$1)</f>
        <v>1</v>
      </c>
      <c r="G16" s="7">
        <f>COUNTIF(NAUCZYCIELE!$D16:$DC16,D$1)</f>
        <v>1</v>
      </c>
      <c r="H16" s="2" t="str">
        <f>IFERROR(HLOOKUP(H$1,NAUCZYCIELE!$D16:$DC$47,$A16,FALSE),"x")</f>
        <v>D.Gra</v>
      </c>
      <c r="I16" s="6" t="str">
        <f>IFERROR(HLOOKUP(H$1,'PLAN CAŁY'!$D17:$FG$48,$A16,FALSE),"x")</f>
        <v>2 dLO</v>
      </c>
      <c r="J16" s="6">
        <f>COUNTIF('PLAN CAŁY'!$D17:$FG17,H$1)</f>
        <v>1</v>
      </c>
      <c r="K16" s="7">
        <f>COUNTIF(NAUCZYCIELE!$D16:$DC16,H$1)</f>
        <v>1</v>
      </c>
      <c r="L16" s="2" t="str">
        <f>IFERROR(HLOOKUP(L$1,NAUCZYCIELE!$D16:$DC$47,$A16,FALSE),"x")</f>
        <v>M.Kop</v>
      </c>
      <c r="M16" s="6" t="str">
        <f>IFERROR(HLOOKUP(L$1,'PLAN CAŁY'!$D17:$FG$48,$A16,FALSE),"x")</f>
        <v>4 TIN</v>
      </c>
      <c r="N16" s="6">
        <f>COUNTIF('PLAN CAŁY'!$D17:$FG17,L$1)</f>
        <v>1</v>
      </c>
      <c r="O16" s="7">
        <f>COUNTIF(NAUCZYCIELE!$D16:$DC16,L$1)</f>
        <v>1</v>
      </c>
      <c r="P16" s="2" t="str">
        <f>IFERROR(HLOOKUP(P$1,NAUCZYCIELE!$D16:$DC$47,$A16,FALSE),"x")</f>
        <v>M.Cer</v>
      </c>
      <c r="Q16" s="6" t="str">
        <f>IFERROR(HLOOKUP(P$1,'PLAN CAŁY'!$D17:$FG$48,$A16,FALSE),"x")</f>
        <v>1 adLO</v>
      </c>
      <c r="R16" s="6">
        <f>COUNTIF('PLAN CAŁY'!$D17:$FG17,P$1)</f>
        <v>1</v>
      </c>
      <c r="S16" s="7">
        <f>COUNTIF(NAUCZYCIELE!$D16:$DC16,P$1)</f>
        <v>1</v>
      </c>
      <c r="T16" s="2" t="str">
        <f>IFERROR(HLOOKUP(T$1,NAUCZYCIELE!$D16:$DC$47,$A16,FALSE),"x")</f>
        <v xml:space="preserve">s.M. </v>
      </c>
      <c r="U16" s="6" t="str">
        <f>IFERROR(HLOOKUP(T$1,'PLAN CAŁY'!$D17:$FG$48,$A16,FALSE),"x")</f>
        <v>2 TAK</v>
      </c>
      <c r="V16" s="6">
        <f>COUNTIF('PLAN CAŁY'!$D17:$FG17,T$1)</f>
        <v>1</v>
      </c>
      <c r="W16" s="7">
        <f>COUNTIF(NAUCZYCIELE!$D16:$DC16,T$1)</f>
        <v>1</v>
      </c>
      <c r="X16" s="2" t="str">
        <f>IFERROR(HLOOKUP(X$1,NAUCZYCIELE!$D16:$DC$47,$A16,FALSE),"x")</f>
        <v>A.Mat</v>
      </c>
      <c r="Y16" s="6" t="str">
        <f>IFERROR(HLOOKUP(X$1,'PLAN CAŁY'!$D17:$FG$48,$A16,FALSE),"x")</f>
        <v>3 NKAF</v>
      </c>
      <c r="Z16" s="6">
        <f>COUNTIF('PLAN CAŁY'!$D17:$FG17,X$1)</f>
        <v>2</v>
      </c>
      <c r="AA16" s="7">
        <f>COUNTIF(NAUCZYCIELE!$D16:$DC16,X$1)</f>
        <v>1</v>
      </c>
      <c r="AB16" s="2" t="str">
        <f>IFERROR(HLOOKUP(AB$1,NAUCZYCIELE!$D16:$DC$47,$A16,FALSE),"x")</f>
        <v>J.Bag</v>
      </c>
      <c r="AC16" s="6" t="str">
        <f>IFERROR(HLOOKUP(AB$1,'PLAN CAŁY'!$D17:$FG$48,$A16,FALSE),"x")</f>
        <v>3 TAK</v>
      </c>
      <c r="AD16" s="6">
        <f>COUNTIF('PLAN CAŁY'!$D17:$FG17,AB$1)</f>
        <v>2</v>
      </c>
      <c r="AE16" s="7">
        <f>COUNTIF(NAUCZYCIELE!$D16:$DC16,AB$1)</f>
        <v>1</v>
      </c>
      <c r="AF16" s="2" t="str">
        <f>IFERROR(HLOOKUP(AF$1,NAUCZYCIELE!$D16:$DC$47,$A16,FALSE),"x")</f>
        <v>K.And</v>
      </c>
      <c r="AG16" s="6" t="str">
        <f>IFERROR(HLOOKUP(AF$1,'PLAN CAŁY'!$D17:$FG$48,$A16,FALSE),"x")</f>
        <v>3 TAK</v>
      </c>
      <c r="AH16" s="6">
        <f>COUNTIF('PLAN CAŁY'!$D17:$FG17,AF$1)</f>
        <v>2</v>
      </c>
      <c r="AI16" s="7">
        <f>COUNTIF(NAUCZYCIELE!$D16:$DC16,AF$1)</f>
        <v>1</v>
      </c>
      <c r="AJ16" s="2" t="str">
        <f>IFERROR(HLOOKUP(AJ$1,NAUCZYCIELE!$D16:$DC$47,$A16,FALSE),"x")</f>
        <v>K.Bła</v>
      </c>
      <c r="AK16" s="6" t="str">
        <f>IFERROR(HLOOKUP(AJ$1,'PLAN CAŁY'!$D17:$FG$48,$A16,FALSE),"x")</f>
        <v>3 NKAF</v>
      </c>
      <c r="AL16" s="6">
        <f>COUNTIF('PLAN CAŁY'!$D17:$FG17,AJ$1)</f>
        <v>2</v>
      </c>
      <c r="AM16" s="7">
        <f>COUNTIF(NAUCZYCIELE!$D16:$DC16,AJ$1)</f>
        <v>1</v>
      </c>
      <c r="AN16" s="2" t="str">
        <f>IFERROR(HLOOKUP(AN$1,NAUCZYCIELE!$D16:$DC$47,$A16,FALSE),"x")</f>
        <v>I.Lew</v>
      </c>
      <c r="AO16" s="6" t="str">
        <f>IFERROR(HLOOKUP(AN$1,'PLAN CAŁY'!$D17:$FG$48,$A16,FALSE),"x")</f>
        <v>2 TIN</v>
      </c>
      <c r="AP16" s="6">
        <f>COUNTIF('PLAN CAŁY'!$D17:$FG17,AN$1)</f>
        <v>1</v>
      </c>
      <c r="AQ16" s="7">
        <f>COUNTIF(NAUCZYCIELE!$D16:$DC16,AN$1)</f>
        <v>1</v>
      </c>
      <c r="AR16" s="2" t="str">
        <f>IFERROR(HLOOKUP(AR$1,NAUCZYCIELE!$D16:$DC$47,$A16,FALSE),"x")</f>
        <v>D.Kow</v>
      </c>
      <c r="AS16" s="6" t="str">
        <f>IFERROR(HLOOKUP(AR$1,'PLAN CAŁY'!$D17:$FG$48,$A16,FALSE),"x")</f>
        <v>3 NKAF</v>
      </c>
      <c r="AT16" s="6">
        <f>COUNTIF('PLAN CAŁY'!$D17:$FG17,AR$1)</f>
        <v>2</v>
      </c>
      <c r="AU16" s="7">
        <f>COUNTIF(NAUCZYCIELE!$D16:$DC16,AR$1)</f>
        <v>1</v>
      </c>
      <c r="AV16" s="2" t="str">
        <f>IFERROR(HLOOKUP(AV$1,NAUCZYCIELE!$D16:$DC$47,$A16,FALSE),"x")</f>
        <v>A.Grz</v>
      </c>
      <c r="AW16" s="6" t="str">
        <f>IFERROR(HLOOKUP(AV$1,'PLAN CAŁY'!$D17:$FG$48,$A16,FALSE),"x")</f>
        <v>3 NKAF</v>
      </c>
      <c r="AX16" s="6">
        <f>COUNTIF('PLAN CAŁY'!$D17:$FG17,AV$1)</f>
        <v>2</v>
      </c>
      <c r="AY16" s="7">
        <f>COUNTIF(NAUCZYCIELE!$D16:$DC16,AV$1)</f>
        <v>1</v>
      </c>
      <c r="AZ16" s="2" t="str">
        <f>IFERROR(HLOOKUP(AZ$1,NAUCZYCIELE!$D16:$DC$47,$A16,FALSE),"x")</f>
        <v>M.Cza</v>
      </c>
      <c r="BA16" s="6" t="str">
        <f>IFERROR(HLOOKUP(AZ$1,'PLAN CAŁY'!$D17:$FG$48,$A16,FALSE),"x")</f>
        <v>4 TEK</v>
      </c>
      <c r="BB16" s="6">
        <f>COUNTIF('PLAN CAŁY'!$D17:$FG17,AZ$1)</f>
        <v>1</v>
      </c>
      <c r="BC16" s="7">
        <f>COUNTIF(NAUCZYCIELE!$D16:$DC16,AZ$1)</f>
        <v>1</v>
      </c>
      <c r="BD16" s="2" t="str">
        <f>IFERROR(HLOOKUP(BD$1,NAUCZYCIELE!$D16:$DC$47,$A16,FALSE),"x")</f>
        <v>A.Wil</v>
      </c>
      <c r="BE16" s="6" t="str">
        <f>IFERROR(HLOOKUP(BD$1,'PLAN CAŁY'!$D17:$FG$48,$A16,FALSE),"x")</f>
        <v>2 acLO</v>
      </c>
      <c r="BF16" s="6">
        <f>COUNTIF('PLAN CAŁY'!$D17:$FG17,BD$1)</f>
        <v>1</v>
      </c>
      <c r="BG16" s="7">
        <f>COUNTIF(NAUCZYCIELE!$D16:$DC16,BD$1)</f>
        <v>1</v>
      </c>
      <c r="BH16" s="2" t="str">
        <f>IFERROR(HLOOKUP(BH$1,NAUCZYCIELE!$D16:$DC$47,$A16,FALSE),"x")</f>
        <v>E.Koc</v>
      </c>
      <c r="BI16" s="6" t="str">
        <f>IFERROR(HLOOKUP(BH$1,'PLAN CAŁY'!$D17:$FG$48,$A16,FALSE),"x")</f>
        <v>3 TAK</v>
      </c>
      <c r="BJ16" s="6">
        <f>COUNTIF('PLAN CAŁY'!$D17:$FG17,BH$1)</f>
        <v>2</v>
      </c>
      <c r="BK16" s="7">
        <f>COUNTIF(NAUCZYCIELE!$D16:$DC16,BH$1)</f>
        <v>1</v>
      </c>
      <c r="BL16" s="2" t="str">
        <f>IFERROR(HLOOKUP(BL$1,NAUCZYCIELE!$D16:$DC$47,$A16,FALSE),"x")</f>
        <v>M.Kaz</v>
      </c>
      <c r="BM16" s="6" t="str">
        <f>IFERROR(HLOOKUP(BL$1,'PLAN CAŁY'!$D17:$FG$48,$A16,FALSE),"x")</f>
        <v>3 TAK</v>
      </c>
      <c r="BN16" s="6">
        <f>COUNTIF('PLAN CAŁY'!$D17:$FG17,BL$1)</f>
        <v>2</v>
      </c>
      <c r="BO16" s="7">
        <f>COUNTIF(NAUCZYCIELE!$D16:$DC16,BL$1)</f>
        <v>1</v>
      </c>
      <c r="BP16" s="2" t="str">
        <f>IFERROR(HLOOKUP(BP$1,NAUCZYCIELE!$D16:$DC$47,$A16,FALSE),"x")</f>
        <v>M.Maz</v>
      </c>
      <c r="BQ16" s="6" t="str">
        <f>IFERROR(HLOOKUP(BP$1,'PLAN CAŁY'!$D17:$FG$48,$A16,FALSE),"x")</f>
        <v>3 NacLO</v>
      </c>
      <c r="BR16" s="6">
        <f>COUNTIF('PLAN CAŁY'!$D17:$FG17,BP$1)</f>
        <v>1</v>
      </c>
      <c r="BS16" s="7">
        <f>COUNTIF(NAUCZYCIELE!$D16:$DC16,BP$1)</f>
        <v>1</v>
      </c>
      <c r="BT16" s="2" t="str">
        <f>IFERROR(HLOOKUP(BT$1,NAUCZYCIELE!$D16:$DC$47,$A16,FALSE),"x")</f>
        <v>E.Kub</v>
      </c>
      <c r="BU16" s="6" t="str">
        <f>IFERROR(HLOOKUP(BT$1,'PLAN CAŁY'!$D17:$FG$48,$A16,FALSE),"x")</f>
        <v>4 TEK</v>
      </c>
      <c r="BV16" s="6">
        <f>COUNTIF('PLAN CAŁY'!$D17:$FG17,BT$1)</f>
        <v>1</v>
      </c>
      <c r="BW16" s="7">
        <f>COUNTIF(NAUCZYCIELE!$D16:$DC16,BT$1)</f>
        <v>1</v>
      </c>
      <c r="BX16" s="2" t="str">
        <f>IFERROR(HLOOKUP(BX$1,NAUCZYCIELE!$D16:$DC$47,$A16,FALSE),"x")</f>
        <v>P.Sza</v>
      </c>
      <c r="BY16" s="6" t="str">
        <f>IFERROR(HLOOKUP(BX$1,'PLAN CAŁY'!$D17:$FG$48,$A16,FALSE),"x")</f>
        <v>4 AFE</v>
      </c>
      <c r="BZ16" s="6">
        <f>COUNTIF('PLAN CAŁY'!$D17:$FG17,BX$1)</f>
        <v>1</v>
      </c>
      <c r="CA16" s="7">
        <f>COUNTIF(NAUCZYCIELE!$D16:$DC16,BX$1)</f>
        <v>1</v>
      </c>
      <c r="CB16" s="2" t="str">
        <f>IFERROR(HLOOKUP(CB$1,NAUCZYCIELE!$D16:$DC$47,$A16,FALSE),"x")</f>
        <v>M.Sze</v>
      </c>
      <c r="CC16" s="6" t="str">
        <f>IFERROR(HLOOKUP(CB$1,'PLAN CAŁY'!$D17:$FG$48,$A16,FALSE),"x")</f>
        <v>1 cLO</v>
      </c>
      <c r="CD16" s="6">
        <f>COUNTIF('PLAN CAŁY'!$D17:$FG17,CB$1)</f>
        <v>1</v>
      </c>
      <c r="CE16" s="7">
        <f>COUNTIF(NAUCZYCIELE!$D16:$DC16,CB$1)</f>
        <v>1</v>
      </c>
      <c r="CF16" s="2" t="str">
        <f>IFERROR(HLOOKUP(CF$1,NAUCZYCIELE!$D16:$DC$47,$A16,FALSE),"x")</f>
        <v>M.Mro</v>
      </c>
      <c r="CG16" s="6" t="str">
        <f>IFERROR(HLOOKUP(CF$1,'PLAN CAŁY'!$D17:$FG$48,$A16,FALSE),"x")</f>
        <v>1 TIN</v>
      </c>
      <c r="CH16" s="6">
        <f>COUNTIF('PLAN CAŁY'!$D17:$FG17,CF$1)</f>
        <v>1</v>
      </c>
      <c r="CI16" s="7">
        <f>COUNTIF(NAUCZYCIELE!$D16:$DC16,CF$1)</f>
        <v>1</v>
      </c>
      <c r="CJ16" s="2" t="str">
        <f>IFERROR(HLOOKUP(CJ$1,NAUCZYCIELE!$D16:$DC$47,$A16,FALSE),"x")</f>
        <v>H.Prz</v>
      </c>
      <c r="CK16" s="6" t="str">
        <f>IFERROR(HLOOKUP(CJ$1,'PLAN CAŁY'!$D17:$FG$48,$A16,FALSE),"x")</f>
        <v>1 TEA</v>
      </c>
      <c r="CL16" s="6">
        <f>COUNTIF('PLAN CAŁY'!$D17:$FG17,CJ$1)</f>
        <v>1</v>
      </c>
      <c r="CM16" s="7">
        <f>COUNTIF(NAUCZYCIELE!$D16:$DC16,CJ$1)</f>
        <v>1</v>
      </c>
      <c r="CN16" s="2" t="str">
        <f>IFERROR(HLOOKUP(CN$1,NAUCZYCIELE!$D16:$DC$47,$A16,FALSE),"x")</f>
        <v>M.Bil</v>
      </c>
      <c r="CO16" s="6" t="str">
        <f>IFERROR(HLOOKUP(CN$1,'PLAN CAŁY'!$D17:$FG$48,$A16,FALSE),"x")</f>
        <v>3 NdLO</v>
      </c>
      <c r="CP16" s="6">
        <f>COUNTIF('PLAN CAŁY'!$D17:$FG17,CN$1)</f>
        <v>2</v>
      </c>
      <c r="CQ16" s="7">
        <f>COUNTIF(NAUCZYCIELE!$D16:$DC16,CN$1)</f>
        <v>3</v>
      </c>
    </row>
    <row r="17" spans="1:95">
      <c r="A17" s="1">
        <v>31</v>
      </c>
      <c r="B17" s="278"/>
      <c r="C17" s="4">
        <v>7</v>
      </c>
      <c r="D17" s="2" t="str">
        <f>IFERROR(HLOOKUP(D$1,NAUCZYCIELE!$D17:$DC$47,$A17,FALSE),"x")</f>
        <v>J.Mie</v>
      </c>
      <c r="E17" s="6" t="str">
        <f>IFERROR(HLOOKUP(D$1,'PLAN CAŁY'!$D18:$FG$48,$A17,FALSE),"x")</f>
        <v>3 NIF</v>
      </c>
      <c r="F17" s="6">
        <f>COUNTIF('PLAN CAŁY'!$D18:$FG18,D$1)</f>
        <v>1</v>
      </c>
      <c r="G17" s="7">
        <f>COUNTIF(NAUCZYCIELE!$D17:$DC17,D$1)</f>
        <v>1</v>
      </c>
      <c r="H17" s="2" t="str">
        <f>IFERROR(HLOOKUP(H$1,NAUCZYCIELE!$D17:$DC$47,$A17,FALSE),"x")</f>
        <v>D.Gra</v>
      </c>
      <c r="I17" s="6" t="str">
        <f>IFERROR(HLOOKUP(H$1,'PLAN CAŁY'!$D18:$FG$48,$A17,FALSE),"x")</f>
        <v>3 adLO</v>
      </c>
      <c r="J17" s="6">
        <f>COUNTIF('PLAN CAŁY'!$D18:$FG18,H$1)</f>
        <v>1</v>
      </c>
      <c r="K17" s="7">
        <f>COUNTIF(NAUCZYCIELE!$D17:$DC17,H$1)</f>
        <v>1</v>
      </c>
      <c r="L17" s="2" t="str">
        <f>IFERROR(HLOOKUP(L$1,NAUCZYCIELE!$D17:$DC$47,$A17,FALSE),"x")</f>
        <v>M.Trz</v>
      </c>
      <c r="M17" s="6" t="str">
        <f>IFERROR(HLOOKUP(L$1,'PLAN CAŁY'!$D18:$FG$48,$A17,FALSE),"x")</f>
        <v>3 NdLO</v>
      </c>
      <c r="N17" s="6">
        <f>COUNTIF('PLAN CAŁY'!$D18:$FG18,L$1)</f>
        <v>1</v>
      </c>
      <c r="O17" s="7">
        <f>COUNTIF(NAUCZYCIELE!$D17:$DC17,L$1)</f>
        <v>1</v>
      </c>
      <c r="P17" s="2" t="str">
        <f>IFERROR(HLOOKUP(P$1,NAUCZYCIELE!$D17:$DC$47,$A17,FALSE),"x")</f>
        <v>M.Cer</v>
      </c>
      <c r="Q17" s="6" t="str">
        <f>IFERROR(HLOOKUP(P$1,'PLAN CAŁY'!$D18:$FG$48,$A17,FALSE),"x")</f>
        <v>1 adLO</v>
      </c>
      <c r="R17" s="6">
        <f>COUNTIF('PLAN CAŁY'!$D18:$FG18,P$1)</f>
        <v>1</v>
      </c>
      <c r="S17" s="7">
        <f>COUNTIF(NAUCZYCIELE!$D17:$DC17,P$1)</f>
        <v>1</v>
      </c>
      <c r="T17" s="2" t="str">
        <f>IFERROR(HLOOKUP(T$1,NAUCZYCIELE!$D17:$DC$47,$A17,FALSE),"x")</f>
        <v>M.Kaz</v>
      </c>
      <c r="U17" s="6" t="str">
        <f>IFERROR(HLOOKUP(T$1,'PLAN CAŁY'!$D18:$FG$48,$A17,FALSE),"x")</f>
        <v>2 TAK</v>
      </c>
      <c r="V17" s="6">
        <f>COUNTIF('PLAN CAŁY'!$D18:$FG18,T$1)</f>
        <v>2</v>
      </c>
      <c r="W17" s="7">
        <f>COUNTIF(NAUCZYCIELE!$D17:$DC17,T$1)</f>
        <v>1</v>
      </c>
      <c r="X17" s="2" t="str">
        <f>IFERROR(HLOOKUP(X$1,NAUCZYCIELE!$D17:$DC$47,$A17,FALSE),"x")</f>
        <v>A.Mat</v>
      </c>
      <c r="Y17" s="6" t="str">
        <f>IFERROR(HLOOKUP(X$1,'PLAN CAŁY'!$D18:$FG$48,$A17,FALSE),"x")</f>
        <v>2 acLO</v>
      </c>
      <c r="Z17" s="6">
        <f>COUNTIF('PLAN CAŁY'!$D18:$FG18,X$1)</f>
        <v>2</v>
      </c>
      <c r="AA17" s="7">
        <f>COUNTIF(NAUCZYCIELE!$D17:$DC17,X$1)</f>
        <v>1</v>
      </c>
      <c r="AB17" s="2" t="str">
        <f>IFERROR(HLOOKUP(AB$1,NAUCZYCIELE!$D17:$DC$47,$A17,FALSE),"x")</f>
        <v>P.Mar</v>
      </c>
      <c r="AC17" s="6" t="str">
        <f>IFERROR(HLOOKUP(AB$1,'PLAN CAŁY'!$D18:$FG$48,$A17,FALSE),"x")</f>
        <v>3 NKAF</v>
      </c>
      <c r="AD17" s="6">
        <f>COUNTIF('PLAN CAŁY'!$D18:$FG18,AB$1)</f>
        <v>1</v>
      </c>
      <c r="AE17" s="7">
        <f>COUNTIF(NAUCZYCIELE!$D17:$DC17,AB$1)</f>
        <v>1</v>
      </c>
      <c r="AF17" s="2" t="str">
        <f>IFERROR(HLOOKUP(AF$1,NAUCZYCIELE!$D17:$DC$47,$A17,FALSE),"x")</f>
        <v>K.And</v>
      </c>
      <c r="AG17" s="6" t="str">
        <f>IFERROR(HLOOKUP(AF$1,'PLAN CAŁY'!$D18:$FG$48,$A17,FALSE),"x")</f>
        <v>2 TAK</v>
      </c>
      <c r="AH17" s="6">
        <f>COUNTIF('PLAN CAŁY'!$D18:$FG18,AF$1)</f>
        <v>2</v>
      </c>
      <c r="AI17" s="7">
        <f>COUNTIF(NAUCZYCIELE!$D17:$DC17,AF$1)</f>
        <v>1</v>
      </c>
      <c r="AJ17" s="2" t="str">
        <f>IFERROR(HLOOKUP(AJ$1,NAUCZYCIELE!$D17:$DC$47,$A17,FALSE),"x")</f>
        <v>K.Bła</v>
      </c>
      <c r="AK17" s="6" t="str">
        <f>IFERROR(HLOOKUP(AJ$1,'PLAN CAŁY'!$D18:$FG$48,$A17,FALSE),"x")</f>
        <v>2 acLO</v>
      </c>
      <c r="AL17" s="6">
        <f>COUNTIF('PLAN CAŁY'!$D18:$FG18,AJ$1)</f>
        <v>2</v>
      </c>
      <c r="AM17" s="7">
        <f>COUNTIF(NAUCZYCIELE!$D17:$DC17,AJ$1)</f>
        <v>1</v>
      </c>
      <c r="AN17" s="2" t="str">
        <f>IFERROR(HLOOKUP(AN$1,NAUCZYCIELE!$D17:$DC$47,$A17,FALSE),"x")</f>
        <v>C.Mac</v>
      </c>
      <c r="AO17" s="6" t="str">
        <f>IFERROR(HLOOKUP(AN$1,'PLAN CAŁY'!$D18:$FG$48,$A17,FALSE),"x")</f>
        <v>3 NKAF</v>
      </c>
      <c r="AP17" s="6">
        <f>COUNTIF('PLAN CAŁY'!$D18:$FG18,AN$1)</f>
        <v>1</v>
      </c>
      <c r="AQ17" s="7">
        <f>COUNTIF(NAUCZYCIELE!$D17:$DC17,AN$1)</f>
        <v>1</v>
      </c>
      <c r="AR17" s="2" t="str">
        <f>IFERROR(HLOOKUP(AR$1,NAUCZYCIELE!$D17:$DC$47,$A17,FALSE),"x")</f>
        <v>D.Kow</v>
      </c>
      <c r="AS17" s="6" t="str">
        <f>IFERROR(HLOOKUP(AR$1,'PLAN CAŁY'!$D18:$FG$48,$A17,FALSE),"x")</f>
        <v>2 TAK</v>
      </c>
      <c r="AT17" s="6">
        <f>COUNTIF('PLAN CAŁY'!$D18:$FG18,AR$1)</f>
        <v>2</v>
      </c>
      <c r="AU17" s="7">
        <f>COUNTIF(NAUCZYCIELE!$D17:$DC17,AR$1)</f>
        <v>1</v>
      </c>
      <c r="AV17" s="2" t="str">
        <f>IFERROR(HLOOKUP(AV$1,NAUCZYCIELE!$D17:$DC$47,$A17,FALSE),"x")</f>
        <v>M.Maz</v>
      </c>
      <c r="AW17" s="6" t="str">
        <f>IFERROR(HLOOKUP(AV$1,'PLAN CAŁY'!$D18:$FG$48,$A17,FALSE),"x")</f>
        <v>3 TAK</v>
      </c>
      <c r="AX17" s="6">
        <f>COUNTIF('PLAN CAŁY'!$D18:$FG18,AV$1)</f>
        <v>1</v>
      </c>
      <c r="AY17" s="7">
        <f>COUNTIF(NAUCZYCIELE!$D17:$DC17,AV$1)</f>
        <v>1</v>
      </c>
      <c r="AZ17" s="2" t="str">
        <f>IFERROR(HLOOKUP(AZ$1,NAUCZYCIELE!$D17:$DC$47,$A17,FALSE),"x")</f>
        <v>M.Cza</v>
      </c>
      <c r="BA17" s="6" t="str">
        <f>IFERROR(HLOOKUP(AZ$1,'PLAN CAŁY'!$D18:$FG$48,$A17,FALSE),"x")</f>
        <v>4 TEK</v>
      </c>
      <c r="BB17" s="6">
        <f>COUNTIF('PLAN CAŁY'!$D18:$FG18,AZ$1)</f>
        <v>1</v>
      </c>
      <c r="BC17" s="7">
        <f>COUNTIF(NAUCZYCIELE!$D17:$DC17,AZ$1)</f>
        <v>1</v>
      </c>
      <c r="BD17" s="2" t="str">
        <f>IFERROR(HLOOKUP(BD$1,NAUCZYCIELE!$D17:$DC$47,$A17,FALSE),"x")</f>
        <v>J.Bag</v>
      </c>
      <c r="BE17" s="6" t="str">
        <f>IFERROR(HLOOKUP(BD$1,'PLAN CAŁY'!$D18:$FG$48,$A17,FALSE),"x")</f>
        <v>2 acLO</v>
      </c>
      <c r="BF17" s="6">
        <f>COUNTIF('PLAN CAŁY'!$D18:$FG18,BD$1)</f>
        <v>2</v>
      </c>
      <c r="BG17" s="7">
        <f>COUNTIF(NAUCZYCIELE!$D17:$DC17,BD$1)</f>
        <v>1</v>
      </c>
      <c r="BH17" s="2" t="str">
        <f>IFERROR(HLOOKUP(BH$1,NAUCZYCIELE!$D17:$DC$47,$A17,FALSE),"x")</f>
        <v>M.Maj</v>
      </c>
      <c r="BI17" s="6" t="str">
        <f>IFERROR(HLOOKUP(BH$1,'PLAN CAŁY'!$D18:$FG$48,$A17,FALSE),"x")</f>
        <v>3 NKAF</v>
      </c>
      <c r="BJ17" s="6">
        <f>COUNTIF('PLAN CAŁY'!$D18:$FG18,BH$1)</f>
        <v>1</v>
      </c>
      <c r="BK17" s="7">
        <f>COUNTIF(NAUCZYCIELE!$D17:$DC17,BH$1)</f>
        <v>1</v>
      </c>
      <c r="BL17" s="2" t="str">
        <f>IFERROR(HLOOKUP(BL$1,NAUCZYCIELE!$D17:$DC$47,$A17,FALSE),"x")</f>
        <v>E.Koc</v>
      </c>
      <c r="BM17" s="6" t="str">
        <f>IFERROR(HLOOKUP(BL$1,'PLAN CAŁY'!$D18:$FG$48,$A17,FALSE),"x")</f>
        <v>2 TAK</v>
      </c>
      <c r="BN17" s="6">
        <f>COUNTIF('PLAN CAŁY'!$D18:$FG18,BL$1)</f>
        <v>2</v>
      </c>
      <c r="BO17" s="7">
        <f>COUNTIF(NAUCZYCIELE!$D17:$DC17,BL$1)</f>
        <v>1</v>
      </c>
      <c r="BP17" s="2" t="str">
        <f>IFERROR(HLOOKUP(BP$1,NAUCZYCIELE!$D17:$DC$47,$A17,FALSE),"x")</f>
        <v>A.Wil</v>
      </c>
      <c r="BQ17" s="6" t="str">
        <f>IFERROR(HLOOKUP(BP$1,'PLAN CAŁY'!$D18:$FG$48,$A17,FALSE),"x")</f>
        <v>3 adLO</v>
      </c>
      <c r="BR17" s="6">
        <f>COUNTIF('PLAN CAŁY'!$D18:$FG18,BP$1)</f>
        <v>1</v>
      </c>
      <c r="BS17" s="7">
        <f>COUNTIF(NAUCZYCIELE!$D17:$DC17,BP$1)</f>
        <v>1</v>
      </c>
      <c r="BT17" s="2" t="str">
        <f>IFERROR(HLOOKUP(BT$1,NAUCZYCIELE!$D17:$DC$47,$A17,FALSE),"x")</f>
        <v>E.Kub</v>
      </c>
      <c r="BU17" s="6" t="str">
        <f>IFERROR(HLOOKUP(BT$1,'PLAN CAŁY'!$D18:$FG$48,$A17,FALSE),"x")</f>
        <v>4 TEK</v>
      </c>
      <c r="BV17" s="6">
        <f>COUNTIF('PLAN CAŁY'!$D18:$FG18,BT$1)</f>
        <v>1</v>
      </c>
      <c r="BW17" s="7">
        <f>COUNTIF(NAUCZYCIELE!$D17:$DC17,BT$1)</f>
        <v>1</v>
      </c>
      <c r="BX17" s="2" t="str">
        <f>IFERROR(HLOOKUP(BX$1,NAUCZYCIELE!$D17:$DC$47,$A17,FALSE),"x")</f>
        <v>A.Was</v>
      </c>
      <c r="BY17" s="6" t="str">
        <f>IFERROR(HLOOKUP(BX$1,'PLAN CAŁY'!$D18:$FG$48,$A17,FALSE),"x")</f>
        <v>4 TIN</v>
      </c>
      <c r="BZ17" s="6">
        <f>COUNTIF('PLAN CAŁY'!$D18:$FG18,BX$1)</f>
        <v>1</v>
      </c>
      <c r="CA17" s="7">
        <f>COUNTIF(NAUCZYCIELE!$D17:$DC17,BX$1)</f>
        <v>1</v>
      </c>
      <c r="CB17" s="2" t="str">
        <f>IFERROR(HLOOKUP(CB$1,NAUCZYCIELE!$D17:$DC$47,$A17,FALSE),"x")</f>
        <v>M.Sze</v>
      </c>
      <c r="CC17" s="6" t="str">
        <f>IFERROR(HLOOKUP(CB$1,'PLAN CAŁY'!$D18:$FG$48,$A17,FALSE),"x")</f>
        <v>1 cLO</v>
      </c>
      <c r="CD17" s="6">
        <f>COUNTIF('PLAN CAŁY'!$D18:$FG18,CB$1)</f>
        <v>1</v>
      </c>
      <c r="CE17" s="7">
        <f>COUNTIF(NAUCZYCIELE!$D17:$DC17,CB$1)</f>
        <v>1</v>
      </c>
      <c r="CF17" s="2" t="str">
        <f>IFERROR(HLOOKUP(CF$1,NAUCZYCIELE!$D17:$DC$47,$A17,FALSE),"x")</f>
        <v>M.Mro</v>
      </c>
      <c r="CG17" s="6" t="str">
        <f>IFERROR(HLOOKUP(CF$1,'PLAN CAŁY'!$D18:$FG$48,$A17,FALSE),"x")</f>
        <v>1 ELF</v>
      </c>
      <c r="CH17" s="6">
        <f>COUNTIF('PLAN CAŁY'!$D18:$FG18,CF$1)</f>
        <v>1</v>
      </c>
      <c r="CI17" s="7">
        <f>COUNTIF(NAUCZYCIELE!$D17:$DC17,CF$1)</f>
        <v>1</v>
      </c>
      <c r="CJ17" s="2" t="str">
        <f>IFERROR(HLOOKUP(CJ$1,NAUCZYCIELE!$D17:$DC$47,$A17,FALSE),"x")</f>
        <v>H.Prz</v>
      </c>
      <c r="CK17" s="6" t="str">
        <f>IFERROR(HLOOKUP(CJ$1,'PLAN CAŁY'!$D18:$FG$48,$A17,FALSE),"x")</f>
        <v>3 NacLO</v>
      </c>
      <c r="CL17" s="6">
        <f>COUNTIF('PLAN CAŁY'!$D18:$FG18,CJ$1)</f>
        <v>1</v>
      </c>
      <c r="CM17" s="7">
        <f>COUNTIF(NAUCZYCIELE!$D17:$DC17,CJ$1)</f>
        <v>1</v>
      </c>
      <c r="CN17" s="2" t="str">
        <f>IFERROR(HLOOKUP(CN$1,NAUCZYCIELE!$D17:$DC$47,$A17,FALSE),"x")</f>
        <v>M.Bil</v>
      </c>
      <c r="CO17" s="6" t="str">
        <f>IFERROR(HLOOKUP(CN$1,'PLAN CAŁY'!$D18:$FG$48,$A17,FALSE),"x")</f>
        <v>1 TEA</v>
      </c>
      <c r="CP17" s="6">
        <f>COUNTIF('PLAN CAŁY'!$D18:$FG18,CN$1)</f>
        <v>2</v>
      </c>
      <c r="CQ17" s="7">
        <f>COUNTIF(NAUCZYCIELE!$D17:$DC17,CN$1)</f>
        <v>3</v>
      </c>
    </row>
    <row r="18" spans="1:95">
      <c r="A18" s="1">
        <v>30</v>
      </c>
      <c r="B18" s="278"/>
      <c r="C18" s="4">
        <v>8</v>
      </c>
      <c r="D18" s="2" t="str">
        <f>IFERROR(HLOOKUP(D$1,NAUCZYCIELE!$D18:$DC$47,$A18,FALSE),"x")</f>
        <v>J.Mie</v>
      </c>
      <c r="E18" s="6" t="str">
        <f>IFERROR(HLOOKUP(D$1,'PLAN CAŁY'!$D19:$FG$48,$A18,FALSE),"x")</f>
        <v>2 TIN</v>
      </c>
      <c r="F18" s="6">
        <f>COUNTIF('PLAN CAŁY'!$D19:$FG19,D$1)</f>
        <v>1</v>
      </c>
      <c r="G18" s="7">
        <f>COUNTIF(NAUCZYCIELE!$D18:$DC18,D$1)</f>
        <v>1</v>
      </c>
      <c r="H18" s="2" t="str">
        <f>IFERROR(HLOOKUP(H$1,NAUCZYCIELE!$D18:$DC$47,$A18,FALSE),"x")</f>
        <v>D.Gra</v>
      </c>
      <c r="I18" s="6" t="str">
        <f>IFERROR(HLOOKUP(H$1,'PLAN CAŁY'!$D19:$FG$48,$A18,FALSE),"x")</f>
        <v>2 TAK</v>
      </c>
      <c r="J18" s="6">
        <f>COUNTIF('PLAN CAŁY'!$D19:$FG19,H$1)</f>
        <v>1</v>
      </c>
      <c r="K18" s="7">
        <f>COUNTIF(NAUCZYCIELE!$D18:$DC18,H$1)</f>
        <v>1</v>
      </c>
      <c r="L18" s="2" t="str">
        <f>IFERROR(HLOOKUP(L$1,NAUCZYCIELE!$D18:$DC$47,$A18,FALSE),"x")</f>
        <v>M.Trz</v>
      </c>
      <c r="M18" s="6" t="str">
        <f>IFERROR(HLOOKUP(L$1,'PLAN CAŁY'!$D19:$FG$48,$A18,FALSE),"x")</f>
        <v>3 NacLO</v>
      </c>
      <c r="N18" s="6">
        <f>COUNTIF('PLAN CAŁY'!$D19:$FG19,L$1)</f>
        <v>1</v>
      </c>
      <c r="O18" s="7">
        <f>COUNTIF(NAUCZYCIELE!$D18:$DC18,L$1)</f>
        <v>1</v>
      </c>
      <c r="P18" s="2" t="str">
        <f>IFERROR(HLOOKUP(P$1,NAUCZYCIELE!$D18:$DC$47,$A18,FALSE),"x")</f>
        <v>x</v>
      </c>
      <c r="Q18" s="6" t="str">
        <f>IFERROR(HLOOKUP(P$1,'PLAN CAŁY'!$D19:$FG$48,$A18,FALSE),"x")</f>
        <v>x</v>
      </c>
      <c r="R18" s="6">
        <f>COUNTIF('PLAN CAŁY'!$D19:$FG19,P$1)</f>
        <v>0</v>
      </c>
      <c r="S18" s="7">
        <f>COUNTIF(NAUCZYCIELE!$D18:$DC18,P$1)</f>
        <v>0</v>
      </c>
      <c r="T18" s="2" t="str">
        <f>IFERROR(HLOOKUP(T$1,NAUCZYCIELE!$D18:$DC$47,$A18,FALSE),"x")</f>
        <v xml:space="preserve">s.M. </v>
      </c>
      <c r="U18" s="6" t="str">
        <f>IFERROR(HLOOKUP(T$1,'PLAN CAŁY'!$D19:$FG$48,$A18,FALSE),"x")</f>
        <v>3 NdLO</v>
      </c>
      <c r="V18" s="6">
        <f>COUNTIF('PLAN CAŁY'!$D19:$FG19,T$1)</f>
        <v>1</v>
      </c>
      <c r="W18" s="7">
        <f>COUNTIF(NAUCZYCIELE!$D18:$DC18,T$1)</f>
        <v>1</v>
      </c>
      <c r="X18" s="2" t="str">
        <f>IFERROR(HLOOKUP(X$1,NAUCZYCIELE!$D18:$DC$47,$A18,FALSE),"x")</f>
        <v>I.Lew</v>
      </c>
      <c r="Y18" s="6" t="str">
        <f>IFERROR(HLOOKUP(X$1,'PLAN CAŁY'!$D19:$FG$48,$A18,FALSE),"x")</f>
        <v>3 adLO</v>
      </c>
      <c r="Z18" s="6">
        <f>COUNTIF('PLAN CAŁY'!$D19:$FG19,X$1)</f>
        <v>1</v>
      </c>
      <c r="AA18" s="7">
        <f>COUNTIF(NAUCZYCIELE!$D18:$DC18,X$1)</f>
        <v>1</v>
      </c>
      <c r="AB18" s="2" t="str">
        <f>IFERROR(HLOOKUP(AB$1,NAUCZYCIELE!$D18:$DC$47,$A18,FALSE),"x")</f>
        <v>P.Mar</v>
      </c>
      <c r="AC18" s="6" t="str">
        <f>IFERROR(HLOOKUP(AB$1,'PLAN CAŁY'!$D19:$FG$48,$A18,FALSE),"x")</f>
        <v>3 NKAF</v>
      </c>
      <c r="AD18" s="6">
        <f>COUNTIF('PLAN CAŁY'!$D19:$FG19,AB$1)</f>
        <v>1</v>
      </c>
      <c r="AE18" s="7">
        <f>COUNTIF(NAUCZYCIELE!$D18:$DC18,AB$1)</f>
        <v>1</v>
      </c>
      <c r="AF18" s="2" t="str">
        <f>IFERROR(HLOOKUP(AF$1,NAUCZYCIELE!$D18:$DC$47,$A18,FALSE),"x")</f>
        <v>K.And</v>
      </c>
      <c r="AG18" s="6" t="str">
        <f>IFERROR(HLOOKUP(AF$1,'PLAN CAŁY'!$D19:$FG$48,$A18,FALSE),"x")</f>
        <v>2 acLO</v>
      </c>
      <c r="AH18" s="6">
        <f>COUNTIF('PLAN CAŁY'!$D19:$FG19,AF$1)</f>
        <v>2</v>
      </c>
      <c r="AI18" s="7">
        <f>COUNTIF(NAUCZYCIELE!$D18:$DC18,AF$1)</f>
        <v>1</v>
      </c>
      <c r="AJ18" s="2" t="str">
        <f>IFERROR(HLOOKUP(AJ$1,NAUCZYCIELE!$D18:$DC$47,$A18,FALSE),"x")</f>
        <v>K.Bła</v>
      </c>
      <c r="AK18" s="6" t="str">
        <f>IFERROR(HLOOKUP(AJ$1,'PLAN CAŁY'!$D19:$FG$48,$A18,FALSE),"x")</f>
        <v>3 adLO</v>
      </c>
      <c r="AL18" s="6">
        <f>COUNTIF('PLAN CAŁY'!$D19:$FG19,AJ$1)</f>
        <v>1</v>
      </c>
      <c r="AM18" s="7">
        <f>COUNTIF(NAUCZYCIELE!$D18:$DC18,AJ$1)</f>
        <v>1</v>
      </c>
      <c r="AN18" s="2" t="str">
        <f>IFERROR(HLOOKUP(AN$1,NAUCZYCIELE!$D18:$DC$47,$A18,FALSE),"x")</f>
        <v>C.Mac</v>
      </c>
      <c r="AO18" s="6" t="str">
        <f>IFERROR(HLOOKUP(AN$1,'PLAN CAŁY'!$D19:$FG$48,$A18,FALSE),"x")</f>
        <v>3 NKAF</v>
      </c>
      <c r="AP18" s="6">
        <f>COUNTIF('PLAN CAŁY'!$D19:$FG19,AN$1)</f>
        <v>1</v>
      </c>
      <c r="AQ18" s="7">
        <f>COUNTIF(NAUCZYCIELE!$D18:$DC18,AN$1)</f>
        <v>1</v>
      </c>
      <c r="AR18" s="2" t="str">
        <f>IFERROR(HLOOKUP(AR$1,NAUCZYCIELE!$D18:$DC$47,$A18,FALSE),"x")</f>
        <v>D.Kow</v>
      </c>
      <c r="AS18" s="6" t="str">
        <f>IFERROR(HLOOKUP(AR$1,'PLAN CAŁY'!$D19:$FG$48,$A18,FALSE),"x")</f>
        <v>2 acLO</v>
      </c>
      <c r="AT18" s="6">
        <f>COUNTIF('PLAN CAŁY'!$D19:$FG19,AR$1)</f>
        <v>2</v>
      </c>
      <c r="AU18" s="7">
        <f>COUNTIF(NAUCZYCIELE!$D18:$DC18,AR$1)</f>
        <v>1</v>
      </c>
      <c r="AV18" s="2" t="str">
        <f>IFERROR(HLOOKUP(AV$1,NAUCZYCIELE!$D18:$DC$47,$A18,FALSE),"x")</f>
        <v>M.Maz</v>
      </c>
      <c r="AW18" s="6" t="str">
        <f>IFERROR(HLOOKUP(AV$1,'PLAN CAŁY'!$D19:$FG$48,$A18,FALSE),"x")</f>
        <v>3 TAK</v>
      </c>
      <c r="AX18" s="6">
        <f>COUNTIF('PLAN CAŁY'!$D19:$FG19,AV$1)</f>
        <v>1</v>
      </c>
      <c r="AY18" s="7">
        <f>COUNTIF(NAUCZYCIELE!$D18:$DC18,AV$1)</f>
        <v>1</v>
      </c>
      <c r="AZ18" s="2" t="str">
        <f>IFERROR(HLOOKUP(AZ$1,NAUCZYCIELE!$D18:$DC$47,$A18,FALSE),"x")</f>
        <v>M.Cza</v>
      </c>
      <c r="BA18" s="6" t="str">
        <f>IFERROR(HLOOKUP(AZ$1,'PLAN CAŁY'!$D19:$FG$48,$A18,FALSE),"x")</f>
        <v>4 TEK</v>
      </c>
      <c r="BB18" s="6">
        <f>COUNTIF('PLAN CAŁY'!$D19:$FG19,AZ$1)</f>
        <v>1</v>
      </c>
      <c r="BC18" s="7">
        <f>COUNTIF(NAUCZYCIELE!$D18:$DC18,AZ$1)</f>
        <v>1</v>
      </c>
      <c r="BD18" s="2" t="str">
        <f>IFERROR(HLOOKUP(BD$1,NAUCZYCIELE!$D18:$DC$47,$A18,FALSE),"x")</f>
        <v>M.Kaz</v>
      </c>
      <c r="BE18" s="6" t="str">
        <f>IFERROR(HLOOKUP(BD$1,'PLAN CAŁY'!$D19:$FG$48,$A18,FALSE),"x")</f>
        <v>2 acLO</v>
      </c>
      <c r="BF18" s="6">
        <f>COUNTIF('PLAN CAŁY'!$D19:$FG19,BD$1)</f>
        <v>2</v>
      </c>
      <c r="BG18" s="7">
        <f>COUNTIF(NAUCZYCIELE!$D18:$DC18,BD$1)</f>
        <v>1</v>
      </c>
      <c r="BH18" s="2" t="str">
        <f>IFERROR(HLOOKUP(BH$1,NAUCZYCIELE!$D18:$DC$47,$A18,FALSE),"x")</f>
        <v>M.Maj</v>
      </c>
      <c r="BI18" s="6" t="str">
        <f>IFERROR(HLOOKUP(BH$1,'PLAN CAŁY'!$D19:$FG$48,$A18,FALSE),"x")</f>
        <v>3 NKAF</v>
      </c>
      <c r="BJ18" s="6">
        <f>COUNTIF('PLAN CAŁY'!$D19:$FG19,BH$1)</f>
        <v>1</v>
      </c>
      <c r="BK18" s="7">
        <f>COUNTIF(NAUCZYCIELE!$D18:$DC18,BH$1)</f>
        <v>1</v>
      </c>
      <c r="BL18" s="2" t="str">
        <f>IFERROR(HLOOKUP(BL$1,NAUCZYCIELE!$D18:$DC$47,$A18,FALSE),"x")</f>
        <v>E.Koc</v>
      </c>
      <c r="BM18" s="6" t="str">
        <f>IFERROR(HLOOKUP(BL$1,'PLAN CAŁY'!$D19:$FG$48,$A18,FALSE),"x")</f>
        <v>3 adLO</v>
      </c>
      <c r="BN18" s="6">
        <f>COUNTIF('PLAN CAŁY'!$D19:$FG19,BL$1)</f>
        <v>1</v>
      </c>
      <c r="BO18" s="7">
        <f>COUNTIF(NAUCZYCIELE!$D18:$DC18,BL$1)</f>
        <v>1</v>
      </c>
      <c r="BP18" s="2" t="str">
        <f>IFERROR(HLOOKUP(BP$1,NAUCZYCIELE!$D18:$DC$47,$A18,FALSE),"x")</f>
        <v>A.Wil</v>
      </c>
      <c r="BQ18" s="6" t="str">
        <f>IFERROR(HLOOKUP(BP$1,'PLAN CAŁY'!$D19:$FG$48,$A18,FALSE),"x")</f>
        <v>3 NIF</v>
      </c>
      <c r="BR18" s="6">
        <f>COUNTIF('PLAN CAŁY'!$D19:$FG19,BP$1)</f>
        <v>1</v>
      </c>
      <c r="BS18" s="7">
        <f>COUNTIF(NAUCZYCIELE!$D18:$DC18,BP$1)</f>
        <v>1</v>
      </c>
      <c r="BT18" s="2" t="str">
        <f>IFERROR(HLOOKUP(BT$1,NAUCZYCIELE!$D18:$DC$47,$A18,FALSE),"x")</f>
        <v>E.Kub</v>
      </c>
      <c r="BU18" s="6" t="str">
        <f>IFERROR(HLOOKUP(BT$1,'PLAN CAŁY'!$D19:$FG$48,$A18,FALSE),"x")</f>
        <v>4 TEK</v>
      </c>
      <c r="BV18" s="6">
        <f>COUNTIF('PLAN CAŁY'!$D19:$FG19,BT$1)</f>
        <v>1</v>
      </c>
      <c r="BW18" s="7">
        <f>COUNTIF(NAUCZYCIELE!$D18:$DC18,BT$1)</f>
        <v>1</v>
      </c>
      <c r="BX18" s="2" t="str">
        <f>IFERROR(HLOOKUP(BX$1,NAUCZYCIELE!$D18:$DC$47,$A18,FALSE),"x")</f>
        <v>A.Was</v>
      </c>
      <c r="BY18" s="6" t="str">
        <f>IFERROR(HLOOKUP(BX$1,'PLAN CAŁY'!$D19:$FG$48,$A18,FALSE),"x")</f>
        <v>4 TIN</v>
      </c>
      <c r="BZ18" s="6">
        <f>COUNTIF('PLAN CAŁY'!$D19:$FG19,BX$1)</f>
        <v>1</v>
      </c>
      <c r="CA18" s="7">
        <f>COUNTIF(NAUCZYCIELE!$D18:$DC18,BX$1)</f>
        <v>1</v>
      </c>
      <c r="CB18" s="2" t="str">
        <f>IFERROR(HLOOKUP(CB$1,NAUCZYCIELE!$D18:$DC$47,$A18,FALSE),"x")</f>
        <v>x</v>
      </c>
      <c r="CC18" s="6" t="str">
        <f>IFERROR(HLOOKUP(CB$1,'PLAN CAŁY'!$D19:$FG$48,$A18,FALSE),"x")</f>
        <v>x</v>
      </c>
      <c r="CD18" s="6">
        <f>COUNTIF('PLAN CAŁY'!$D19:$FG19,CB$1)</f>
        <v>0</v>
      </c>
      <c r="CE18" s="7">
        <f>COUNTIF(NAUCZYCIELE!$D18:$DC18,CB$1)</f>
        <v>0</v>
      </c>
      <c r="CF18" s="2" t="str">
        <f>IFERROR(HLOOKUP(CF$1,NAUCZYCIELE!$D18:$DC$47,$A18,FALSE),"x")</f>
        <v>M.Mro</v>
      </c>
      <c r="CG18" s="6" t="str">
        <f>IFERROR(HLOOKUP(CF$1,'PLAN CAŁY'!$D19:$FG$48,$A18,FALSE),"x")</f>
        <v>1 cLO</v>
      </c>
      <c r="CH18" s="6">
        <f>COUNTIF('PLAN CAŁY'!$D19:$FG19,CF$1)</f>
        <v>1</v>
      </c>
      <c r="CI18" s="7">
        <f>COUNTIF(NAUCZYCIELE!$D18:$DC18,CF$1)</f>
        <v>1</v>
      </c>
      <c r="CJ18" s="2" t="str">
        <f>IFERROR(HLOOKUP(CJ$1,NAUCZYCIELE!$D18:$DC$47,$A18,FALSE),"x")</f>
        <v>M.Sze</v>
      </c>
      <c r="CK18" s="6" t="str">
        <f>IFERROR(HLOOKUP(CJ$1,'PLAN CAŁY'!$D19:$FG$48,$A18,FALSE),"x")</f>
        <v>3 NacLO</v>
      </c>
      <c r="CL18" s="6">
        <f>COUNTIF('PLAN CAŁY'!$D19:$FG19,CJ$1)</f>
        <v>1</v>
      </c>
      <c r="CM18" s="7">
        <f>COUNTIF(NAUCZYCIELE!$D18:$DC18,CJ$1)</f>
        <v>1</v>
      </c>
      <c r="CN18" s="2" t="str">
        <f>IFERROR(HLOOKUP(CN$1,NAUCZYCIELE!$D18:$DC$47,$A18,FALSE),"x")</f>
        <v>M.Bil</v>
      </c>
      <c r="CO18" s="6" t="str">
        <f>IFERROR(HLOOKUP(CN$1,'PLAN CAŁY'!$D19:$FG$48,$A18,FALSE),"x")</f>
        <v>1 adLO</v>
      </c>
      <c r="CP18" s="6">
        <f>COUNTIF('PLAN CAŁY'!$D19:$FG19,CN$1)</f>
        <v>1</v>
      </c>
      <c r="CQ18" s="7">
        <f>COUNTIF(NAUCZYCIELE!$D18:$DC18,CN$1)</f>
        <v>2</v>
      </c>
    </row>
    <row r="19" spans="1:95" ht="15.75" thickBot="1">
      <c r="A19" s="1">
        <v>29</v>
      </c>
      <c r="B19" s="278"/>
      <c r="C19" s="4">
        <v>9</v>
      </c>
      <c r="D19" s="2" t="str">
        <f>IFERROR(HLOOKUP(D$1,NAUCZYCIELE!$D19:$DC$47,$A19,FALSE),"x")</f>
        <v>x</v>
      </c>
      <c r="E19" s="6" t="str">
        <f>IFERROR(HLOOKUP(D$1,'PLAN CAŁY'!$D20:$FG$48,$A19,FALSE),"x")</f>
        <v>x</v>
      </c>
      <c r="F19" s="6">
        <f>COUNTIF('PLAN CAŁY'!$D20:$FG20,D$1)</f>
        <v>0</v>
      </c>
      <c r="G19" s="7">
        <f>COUNTIF(NAUCZYCIELE!$D19:$DC19,D$1)</f>
        <v>0</v>
      </c>
      <c r="H19" s="2" t="str">
        <f>IFERROR(HLOOKUP(H$1,NAUCZYCIELE!$D19:$DC$47,$A19,FALSE),"x")</f>
        <v>x</v>
      </c>
      <c r="I19" s="6" t="str">
        <f>IFERROR(HLOOKUP(H$1,'PLAN CAŁY'!$D20:$FG$48,$A19,FALSE),"x")</f>
        <v>x</v>
      </c>
      <c r="J19" s="6">
        <f>COUNTIF('PLAN CAŁY'!$D20:$FG20,H$1)</f>
        <v>0</v>
      </c>
      <c r="K19" s="7">
        <f>COUNTIF(NAUCZYCIELE!$D19:$DC19,H$1)</f>
        <v>0</v>
      </c>
      <c r="L19" s="2" t="str">
        <f>IFERROR(HLOOKUP(L$1,NAUCZYCIELE!$D19:$DC$47,$A19,FALSE),"x")</f>
        <v>M.Trz</v>
      </c>
      <c r="M19" s="6" t="str">
        <f>IFERROR(HLOOKUP(L$1,'PLAN CAŁY'!$D20:$FG$48,$A19,FALSE),"x")</f>
        <v>3 NacLO</v>
      </c>
      <c r="N19" s="6">
        <f>COUNTIF('PLAN CAŁY'!$D20:$FG20,L$1)</f>
        <v>1</v>
      </c>
      <c r="O19" s="7">
        <f>COUNTIF(NAUCZYCIELE!$D19:$DC19,L$1)</f>
        <v>1</v>
      </c>
      <c r="P19" s="2" t="str">
        <f>IFERROR(HLOOKUP(P$1,NAUCZYCIELE!$D19:$DC$47,$A19,FALSE),"x")</f>
        <v>x</v>
      </c>
      <c r="Q19" s="6" t="str">
        <f>IFERROR(HLOOKUP(P$1,'PLAN CAŁY'!$D20:$FG$48,$A19,FALSE),"x")</f>
        <v>x</v>
      </c>
      <c r="R19" s="6">
        <f>COUNTIF('PLAN CAŁY'!$D20:$FG20,P$1)</f>
        <v>0</v>
      </c>
      <c r="S19" s="7">
        <f>COUNTIF(NAUCZYCIELE!$D19:$DC19,P$1)</f>
        <v>0</v>
      </c>
      <c r="T19" s="2" t="str">
        <f>IFERROR(HLOOKUP(T$1,NAUCZYCIELE!$D19:$DC$47,$A19,FALSE),"x")</f>
        <v>x</v>
      </c>
      <c r="U19" s="6" t="str">
        <f>IFERROR(HLOOKUP(T$1,'PLAN CAŁY'!$D20:$FG$48,$A19,FALSE),"x")</f>
        <v>x</v>
      </c>
      <c r="V19" s="6">
        <f>COUNTIF('PLAN CAŁY'!$D20:$FG20,T$1)</f>
        <v>0</v>
      </c>
      <c r="W19" s="7">
        <f>COUNTIF(NAUCZYCIELE!$D19:$DC19,T$1)</f>
        <v>0</v>
      </c>
      <c r="X19" s="2" t="str">
        <f>IFERROR(HLOOKUP(X$1,NAUCZYCIELE!$D19:$DC$47,$A19,FALSE),"x")</f>
        <v>I.Lew</v>
      </c>
      <c r="Y19" s="6" t="str">
        <f>IFERROR(HLOOKUP(X$1,'PLAN CAŁY'!$D20:$FG$48,$A19,FALSE),"x")</f>
        <v>3 adLO</v>
      </c>
      <c r="Z19" s="6">
        <f>COUNTIF('PLAN CAŁY'!$D20:$FG20,X$1)</f>
        <v>1</v>
      </c>
      <c r="AA19" s="7">
        <f>COUNTIF(NAUCZYCIELE!$D19:$DC19,X$1)</f>
        <v>1</v>
      </c>
      <c r="AB19" s="2" t="str">
        <f>IFERROR(HLOOKUP(AB$1,NAUCZYCIELE!$D19:$DC$47,$A19,FALSE),"x")</f>
        <v>P.Mar</v>
      </c>
      <c r="AC19" s="6" t="str">
        <f>IFERROR(HLOOKUP(AB$1,'PLAN CAŁY'!$D20:$FG$48,$A19,FALSE),"x")</f>
        <v>3 NKAF</v>
      </c>
      <c r="AD19" s="6">
        <f>COUNTIF('PLAN CAŁY'!$D20:$FG20,AB$1)</f>
        <v>1</v>
      </c>
      <c r="AE19" s="7">
        <f>COUNTIF(NAUCZYCIELE!$D19:$DC19,AB$1)</f>
        <v>1</v>
      </c>
      <c r="AF19" s="2" t="str">
        <f>IFERROR(HLOOKUP(AF$1,NAUCZYCIELE!$D19:$DC$47,$A19,FALSE),"x")</f>
        <v>x</v>
      </c>
      <c r="AG19" s="6" t="str">
        <f>IFERROR(HLOOKUP(AF$1,'PLAN CAŁY'!$D20:$FG$48,$A19,FALSE),"x")</f>
        <v>x</v>
      </c>
      <c r="AH19" s="6">
        <f>COUNTIF('PLAN CAŁY'!$D20:$FG20,AF$1)</f>
        <v>0</v>
      </c>
      <c r="AI19" s="7">
        <f>COUNTIF(NAUCZYCIELE!$D19:$DC19,AF$1)</f>
        <v>0</v>
      </c>
      <c r="AJ19" s="2" t="str">
        <f>IFERROR(HLOOKUP(AJ$1,NAUCZYCIELE!$D19:$DC$47,$A19,FALSE),"x")</f>
        <v>K.Bła</v>
      </c>
      <c r="AK19" s="6" t="str">
        <f>IFERROR(HLOOKUP(AJ$1,'PLAN CAŁY'!$D20:$FG$48,$A19,FALSE),"x")</f>
        <v>3 adLO</v>
      </c>
      <c r="AL19" s="6">
        <f>COUNTIF('PLAN CAŁY'!$D20:$FG20,AJ$1)</f>
        <v>1</v>
      </c>
      <c r="AM19" s="7">
        <f>COUNTIF(NAUCZYCIELE!$D19:$DC19,AJ$1)</f>
        <v>1</v>
      </c>
      <c r="AN19" s="2" t="str">
        <f>IFERROR(HLOOKUP(AN$1,NAUCZYCIELE!$D19:$DC$47,$A19,FALSE),"x")</f>
        <v>C.Mac</v>
      </c>
      <c r="AO19" s="6" t="str">
        <f>IFERROR(HLOOKUP(AN$1,'PLAN CAŁY'!$D20:$FG$48,$A19,FALSE),"x")</f>
        <v>3 NKAF</v>
      </c>
      <c r="AP19" s="6">
        <f>COUNTIF('PLAN CAŁY'!$D20:$FG20,AN$1)</f>
        <v>1</v>
      </c>
      <c r="AQ19" s="7">
        <f>COUNTIF(NAUCZYCIELE!$D19:$DC19,AN$1)</f>
        <v>1</v>
      </c>
      <c r="AR19" s="2" t="str">
        <f>IFERROR(HLOOKUP(AR$1,NAUCZYCIELE!$D19:$DC$47,$A19,FALSE),"x")</f>
        <v>x</v>
      </c>
      <c r="AS19" s="6" t="str">
        <f>IFERROR(HLOOKUP(AR$1,'PLAN CAŁY'!$D20:$FG$48,$A19,FALSE),"x")</f>
        <v>x</v>
      </c>
      <c r="AT19" s="6">
        <f>COUNTIF('PLAN CAŁY'!$D20:$FG20,AR$1)</f>
        <v>0</v>
      </c>
      <c r="AU19" s="7">
        <f>COUNTIF(NAUCZYCIELE!$D19:$DC19,AR$1)</f>
        <v>0</v>
      </c>
      <c r="AV19" s="2" t="str">
        <f>IFERROR(HLOOKUP(AV$1,NAUCZYCIELE!$D19:$DC$47,$A19,FALSE),"x")</f>
        <v>x</v>
      </c>
      <c r="AW19" s="6" t="str">
        <f>IFERROR(HLOOKUP(AV$1,'PLAN CAŁY'!$D20:$FG$48,$A19,FALSE),"x")</f>
        <v>x</v>
      </c>
      <c r="AX19" s="6">
        <f>COUNTIF('PLAN CAŁY'!$D20:$FG20,AV$1)</f>
        <v>0</v>
      </c>
      <c r="AY19" s="7">
        <f>COUNTIF(NAUCZYCIELE!$D19:$DC19,AV$1)</f>
        <v>0</v>
      </c>
      <c r="AZ19" s="2" t="str">
        <f>IFERROR(HLOOKUP(AZ$1,NAUCZYCIELE!$D19:$DC$47,$A19,FALSE),"x")</f>
        <v>M.Cza</v>
      </c>
      <c r="BA19" s="6" t="str">
        <f>IFERROR(HLOOKUP(AZ$1,'PLAN CAŁY'!$D20:$FG$48,$A19,FALSE),"x")</f>
        <v>4 TEK</v>
      </c>
      <c r="BB19" s="6">
        <f>COUNTIF('PLAN CAŁY'!$D20:$FG20,AZ$1)</f>
        <v>1</v>
      </c>
      <c r="BC19" s="7">
        <f>COUNTIF(NAUCZYCIELE!$D19:$DC19,AZ$1)</f>
        <v>1</v>
      </c>
      <c r="BD19" s="2" t="str">
        <f>IFERROR(HLOOKUP(BD$1,NAUCZYCIELE!$D19:$DC$47,$A19,FALSE),"x")</f>
        <v>x</v>
      </c>
      <c r="BE19" s="6" t="str">
        <f>IFERROR(HLOOKUP(BD$1,'PLAN CAŁY'!$D20:$FG$48,$A19,FALSE),"x")</f>
        <v>x</v>
      </c>
      <c r="BF19" s="6">
        <f>COUNTIF('PLAN CAŁY'!$D20:$FG20,BD$1)</f>
        <v>0</v>
      </c>
      <c r="BG19" s="7">
        <f>COUNTIF(NAUCZYCIELE!$D19:$DC19,BD$1)</f>
        <v>0</v>
      </c>
      <c r="BH19" s="2" t="str">
        <f>IFERROR(HLOOKUP(BH$1,NAUCZYCIELE!$D19:$DC$47,$A19,FALSE),"x")</f>
        <v>M.Maj</v>
      </c>
      <c r="BI19" s="6" t="str">
        <f>IFERROR(HLOOKUP(BH$1,'PLAN CAŁY'!$D20:$FG$48,$A19,FALSE),"x")</f>
        <v>3 NKAF</v>
      </c>
      <c r="BJ19" s="6">
        <f>COUNTIF('PLAN CAŁY'!$D20:$FG20,BH$1)</f>
        <v>1</v>
      </c>
      <c r="BK19" s="7">
        <f>COUNTIF(NAUCZYCIELE!$D19:$DC19,BH$1)</f>
        <v>1</v>
      </c>
      <c r="BL19" s="2" t="str">
        <f>IFERROR(HLOOKUP(BL$1,NAUCZYCIELE!$D19:$DC$47,$A19,FALSE),"x")</f>
        <v>E.Koc</v>
      </c>
      <c r="BM19" s="6" t="str">
        <f>IFERROR(HLOOKUP(BL$1,'PLAN CAŁY'!$D20:$FG$48,$A19,FALSE),"x")</f>
        <v>3 adLO</v>
      </c>
      <c r="BN19" s="6">
        <f>COUNTIF('PLAN CAŁY'!$D20:$FG20,BL$1)</f>
        <v>1</v>
      </c>
      <c r="BO19" s="7">
        <f>COUNTIF(NAUCZYCIELE!$D19:$DC19,BL$1)</f>
        <v>1</v>
      </c>
      <c r="BP19" s="2" t="str">
        <f>IFERROR(HLOOKUP(BP$1,NAUCZYCIELE!$D19:$DC$47,$A19,FALSE),"x")</f>
        <v>x</v>
      </c>
      <c r="BQ19" s="6" t="str">
        <f>IFERROR(HLOOKUP(BP$1,'PLAN CAŁY'!$D20:$FG$48,$A19,FALSE),"x")</f>
        <v>x</v>
      </c>
      <c r="BR19" s="6">
        <f>COUNTIF('PLAN CAŁY'!$D20:$FG20,BP$1)</f>
        <v>0</v>
      </c>
      <c r="BS19" s="7">
        <f>COUNTIF(NAUCZYCIELE!$D19:$DC19,BP$1)</f>
        <v>0</v>
      </c>
      <c r="BT19" s="2" t="str">
        <f>IFERROR(HLOOKUP(BT$1,NAUCZYCIELE!$D19:$DC$47,$A19,FALSE),"x")</f>
        <v>E.Kub</v>
      </c>
      <c r="BU19" s="6" t="str">
        <f>IFERROR(HLOOKUP(BT$1,'PLAN CAŁY'!$D20:$FG$48,$A19,FALSE),"x")</f>
        <v>4 TEK</v>
      </c>
      <c r="BV19" s="6">
        <f>COUNTIF('PLAN CAŁY'!$D20:$FG20,BT$1)</f>
        <v>1</v>
      </c>
      <c r="BW19" s="7">
        <f>COUNTIF(NAUCZYCIELE!$D19:$DC19,BT$1)</f>
        <v>1</v>
      </c>
      <c r="BX19" s="2" t="str">
        <f>IFERROR(HLOOKUP(BX$1,NAUCZYCIELE!$D19:$DC$47,$A19,FALSE),"x")</f>
        <v>A.Was</v>
      </c>
      <c r="BY19" s="6" t="str">
        <f>IFERROR(HLOOKUP(BX$1,'PLAN CAŁY'!$D20:$FG$48,$A19,FALSE),"x")</f>
        <v>4 TIN</v>
      </c>
      <c r="BZ19" s="6">
        <f>COUNTIF('PLAN CAŁY'!$D20:$FG20,BX$1)</f>
        <v>1</v>
      </c>
      <c r="CA19" s="7">
        <f>COUNTIF(NAUCZYCIELE!$D19:$DC19,BX$1)</f>
        <v>1</v>
      </c>
      <c r="CB19" s="2" t="str">
        <f>IFERROR(HLOOKUP(CB$1,NAUCZYCIELE!$D19:$DC$47,$A19,FALSE),"x")</f>
        <v>x</v>
      </c>
      <c r="CC19" s="6" t="str">
        <f>IFERROR(HLOOKUP(CB$1,'PLAN CAŁY'!$D20:$FG$48,$A19,FALSE),"x")</f>
        <v>x</v>
      </c>
      <c r="CD19" s="6">
        <f>COUNTIF('PLAN CAŁY'!$D20:$FG20,CB$1)</f>
        <v>0</v>
      </c>
      <c r="CE19" s="7">
        <f>COUNTIF(NAUCZYCIELE!$D19:$DC19,CB$1)</f>
        <v>0</v>
      </c>
      <c r="CF19" s="2" t="str">
        <f>IFERROR(HLOOKUP(CF$1,NAUCZYCIELE!$D19:$DC$47,$A19,FALSE),"x")</f>
        <v>x</v>
      </c>
      <c r="CG19" s="6" t="str">
        <f>IFERROR(HLOOKUP(CF$1,'PLAN CAŁY'!$D20:$FG$48,$A19,FALSE),"x")</f>
        <v>x</v>
      </c>
      <c r="CH19" s="6">
        <f>COUNTIF('PLAN CAŁY'!$D20:$FG20,CF$1)</f>
        <v>0</v>
      </c>
      <c r="CI19" s="7">
        <f>COUNTIF(NAUCZYCIELE!$D19:$DC19,CF$1)</f>
        <v>0</v>
      </c>
      <c r="CJ19" s="2" t="str">
        <f>IFERROR(HLOOKUP(CJ$1,NAUCZYCIELE!$D19:$DC$47,$A19,FALSE),"x")</f>
        <v>M.Sze</v>
      </c>
      <c r="CK19" s="6" t="str">
        <f>IFERROR(HLOOKUP(CJ$1,'PLAN CAŁY'!$D20:$FG$48,$A19,FALSE),"x")</f>
        <v>3 NacLO</v>
      </c>
      <c r="CL19" s="6">
        <f>COUNTIF('PLAN CAŁY'!$D20:$FG20,CJ$1)</f>
        <v>1</v>
      </c>
      <c r="CM19" s="7">
        <f>COUNTIF(NAUCZYCIELE!$D19:$DC19,CJ$1)</f>
        <v>1</v>
      </c>
      <c r="CN19" s="2" t="str">
        <f>IFERROR(HLOOKUP(CN$1,NAUCZYCIELE!$D19:$DC$47,$A19,FALSE),"x")</f>
        <v>M.Bil</v>
      </c>
      <c r="CO19" s="6" t="str">
        <f>IFERROR(HLOOKUP(CN$1,'PLAN CAŁY'!$D20:$FG$48,$A19,FALSE),"x")</f>
        <v>1 adLO</v>
      </c>
      <c r="CP19" s="6">
        <f>COUNTIF('PLAN CAŁY'!$D20:$FG20,CN$1)</f>
        <v>1</v>
      </c>
      <c r="CQ19" s="7">
        <f>COUNTIF(NAUCZYCIELE!$D19:$DC19,CN$1)</f>
        <v>2</v>
      </c>
    </row>
    <row r="20" spans="1:95">
      <c r="A20" s="1">
        <v>28</v>
      </c>
      <c r="B20" s="277" t="s">
        <v>131</v>
      </c>
      <c r="C20" s="5">
        <v>1</v>
      </c>
      <c r="D20" s="13" t="str">
        <f>IFERROR(HLOOKUP(D$1,NAUCZYCIELE!$D20:$DC$47,$A20,FALSE),"x")</f>
        <v>x</v>
      </c>
      <c r="E20" s="11" t="str">
        <f>IFERROR(HLOOKUP(D$1,'PLAN CAŁY'!$D21:$FG$48,$A20,FALSE),"x")</f>
        <v>x</v>
      </c>
      <c r="F20" s="11">
        <f>COUNTIF('PLAN CAŁY'!$D21:$FG21,D$1)</f>
        <v>0</v>
      </c>
      <c r="G20" s="12">
        <f>COUNTIF(NAUCZYCIELE!$D20:$DC20,D$1)</f>
        <v>0</v>
      </c>
      <c r="H20" s="13" t="str">
        <f>IFERROR(HLOOKUP(H$1,NAUCZYCIELE!$D20:$DC$47,$A20,FALSE),"x")</f>
        <v>M.Kur</v>
      </c>
      <c r="I20" s="11" t="str">
        <f>IFERROR(HLOOKUP(H$1,'PLAN CAŁY'!$D21:$FG$48,$A20,FALSE),"x")</f>
        <v>3 TAK</v>
      </c>
      <c r="J20" s="11">
        <f>COUNTIF('PLAN CAŁY'!$D21:$FG21,H$1)</f>
        <v>1</v>
      </c>
      <c r="K20" s="12">
        <f>COUNTIF(NAUCZYCIELE!$D20:$DC20,H$1)</f>
        <v>1</v>
      </c>
      <c r="L20" s="13" t="str">
        <f>IFERROR(HLOOKUP(L$1,NAUCZYCIELE!$D20:$DC$47,$A20,FALSE),"x")</f>
        <v>x</v>
      </c>
      <c r="M20" s="11" t="str">
        <f>IFERROR(HLOOKUP(L$1,'PLAN CAŁY'!$D21:$FG$48,$A20,FALSE),"x")</f>
        <v>x</v>
      </c>
      <c r="N20" s="11">
        <f>COUNTIF('PLAN CAŁY'!$D21:$FG21,L$1)</f>
        <v>0</v>
      </c>
      <c r="O20" s="12">
        <f>COUNTIF(NAUCZYCIELE!$D20:$DC20,L$1)</f>
        <v>0</v>
      </c>
      <c r="P20" s="13" t="str">
        <f>IFERROR(HLOOKUP(P$1,NAUCZYCIELE!$D20:$DC$47,$A20,FALSE),"x")</f>
        <v>J.Bag</v>
      </c>
      <c r="Q20" s="11" t="str">
        <f>IFERROR(HLOOKUP(P$1,'PLAN CAŁY'!$D21:$FG$48,$A20,FALSE),"x")</f>
        <v>1 ELF</v>
      </c>
      <c r="R20" s="11">
        <f>COUNTIF('PLAN CAŁY'!$D21:$FG21,P$1)</f>
        <v>3</v>
      </c>
      <c r="S20" s="12">
        <f>COUNTIF(NAUCZYCIELE!$D20:$DC20,P$1)</f>
        <v>1</v>
      </c>
      <c r="T20" s="13" t="str">
        <f>IFERROR(HLOOKUP(T$1,NAUCZYCIELE!$D20:$DC$47,$A20,FALSE),"x")</f>
        <v>x</v>
      </c>
      <c r="U20" s="11" t="str">
        <f>IFERROR(HLOOKUP(T$1,'PLAN CAŁY'!$D21:$FG$48,$A20,FALSE),"x")</f>
        <v>x</v>
      </c>
      <c r="V20" s="11">
        <f>COUNTIF('PLAN CAŁY'!$D21:$FG21,T$1)</f>
        <v>0</v>
      </c>
      <c r="W20" s="12">
        <f>COUNTIF(NAUCZYCIELE!$D20:$DC20,T$1)</f>
        <v>0</v>
      </c>
      <c r="X20" s="13" t="str">
        <f>IFERROR(HLOOKUP(X$1,NAUCZYCIELE!$D20:$DC$47,$A20,FALSE),"x")</f>
        <v>A.Mat</v>
      </c>
      <c r="Y20" s="11" t="str">
        <f>IFERROR(HLOOKUP(X$1,'PLAN CAŁY'!$D21:$FG$48,$A20,FALSE),"x")</f>
        <v>1 ELF</v>
      </c>
      <c r="Z20" s="11">
        <f>COUNTIF('PLAN CAŁY'!$D21:$FG21,X$1)</f>
        <v>3</v>
      </c>
      <c r="AA20" s="12">
        <f>COUNTIF(NAUCZYCIELE!$D20:$DC20,X$1)</f>
        <v>1</v>
      </c>
      <c r="AB20" s="13" t="str">
        <f>IFERROR(HLOOKUP(AB$1,NAUCZYCIELE!$D20:$DC$47,$A20,FALSE),"x")</f>
        <v>x</v>
      </c>
      <c r="AC20" s="11" t="str">
        <f>IFERROR(HLOOKUP(AB$1,'PLAN CAŁY'!$D21:$FG$48,$A20,FALSE),"x")</f>
        <v>x</v>
      </c>
      <c r="AD20" s="11">
        <f>COUNTIF('PLAN CAŁY'!$D21:$FG21,AB$1)</f>
        <v>0</v>
      </c>
      <c r="AE20" s="12">
        <f>COUNTIF(NAUCZYCIELE!$D20:$DC20,AB$1)</f>
        <v>0</v>
      </c>
      <c r="AF20" s="13" t="str">
        <f>IFERROR(HLOOKUP(AF$1,NAUCZYCIELE!$D20:$DC$47,$A20,FALSE),"x")</f>
        <v>I.Lew</v>
      </c>
      <c r="AG20" s="11" t="str">
        <f>IFERROR(HLOOKUP(AF$1,'PLAN CAŁY'!$D21:$FG$48,$A20,FALSE),"x")</f>
        <v>1 ELF</v>
      </c>
      <c r="AH20" s="11">
        <f>COUNTIF('PLAN CAŁY'!$D21:$FG21,AF$1)</f>
        <v>3</v>
      </c>
      <c r="AI20" s="12">
        <f>COUNTIF(NAUCZYCIELE!$D20:$DC20,AF$1)</f>
        <v>1</v>
      </c>
      <c r="AJ20" s="13" t="str">
        <f>IFERROR(HLOOKUP(AJ$1,NAUCZYCIELE!$D20:$DC$47,$A20,FALSE),"x")</f>
        <v>I.Kaw</v>
      </c>
      <c r="AK20" s="11" t="str">
        <f>IFERROR(HLOOKUP(AJ$1,'PLAN CAŁY'!$D21:$FG$48,$A20,FALSE),"x")</f>
        <v>1 ELF</v>
      </c>
      <c r="AL20" s="11">
        <f>COUNTIF('PLAN CAŁY'!$D21:$FG21,AJ$1)</f>
        <v>3</v>
      </c>
      <c r="AM20" s="12">
        <f>COUNTIF(NAUCZYCIELE!$D20:$DC20,AJ$1)</f>
        <v>1</v>
      </c>
      <c r="AN20" s="13" t="str">
        <f>IFERROR(HLOOKUP(AN$1,NAUCZYCIELE!$D20:$DC$47,$A20,FALSE),"x")</f>
        <v>x</v>
      </c>
      <c r="AO20" s="11" t="str">
        <f>IFERROR(HLOOKUP(AN$1,'PLAN CAŁY'!$D21:$FG$48,$A20,FALSE),"x")</f>
        <v>x</v>
      </c>
      <c r="AP20" s="11">
        <f>COUNTIF('PLAN CAŁY'!$D21:$FG21,AN$1)</f>
        <v>0</v>
      </c>
      <c r="AQ20" s="12">
        <f>COUNTIF(NAUCZYCIELE!$D20:$DC20,AN$1)</f>
        <v>0</v>
      </c>
      <c r="AR20" s="13" t="str">
        <f>IFERROR(HLOOKUP(AR$1,NAUCZYCIELE!$D20:$DC$47,$A20,FALSE),"x")</f>
        <v>P.Sza</v>
      </c>
      <c r="AS20" s="11" t="str">
        <f>IFERROR(HLOOKUP(AR$1,'PLAN CAŁY'!$D21:$FG$48,$A20,FALSE),"x")</f>
        <v>3 adLO</v>
      </c>
      <c r="AT20" s="11">
        <f>COUNTIF('PLAN CAŁY'!$D21:$FG21,AR$1)</f>
        <v>1</v>
      </c>
      <c r="AU20" s="12">
        <f>COUNTIF(NAUCZYCIELE!$D20:$DC20,AR$1)</f>
        <v>1</v>
      </c>
      <c r="AV20" s="13" t="str">
        <f>IFERROR(HLOOKUP(AV$1,NAUCZYCIELE!$D20:$DC$47,$A20,FALSE),"x")</f>
        <v>B.Gór</v>
      </c>
      <c r="AW20" s="11" t="str">
        <f>IFERROR(HLOOKUP(AV$1,'PLAN CAŁY'!$D21:$FG$48,$A20,FALSE),"x")</f>
        <v>2 TIN</v>
      </c>
      <c r="AX20" s="11">
        <f>COUNTIF('PLAN CAŁY'!$D21:$FG21,AV$1)</f>
        <v>1</v>
      </c>
      <c r="AY20" s="12">
        <f>COUNTIF(NAUCZYCIELE!$D20:$DC20,AV$1)</f>
        <v>1</v>
      </c>
      <c r="AZ20" s="13" t="str">
        <f>IFERROR(HLOOKUP(AZ$1,NAUCZYCIELE!$D20:$DC$47,$A20,FALSE),"x")</f>
        <v>M.Cza</v>
      </c>
      <c r="BA20" s="11" t="str">
        <f>IFERROR(HLOOKUP(AZ$1,'PLAN CAŁY'!$D21:$FG$48,$A20,FALSE),"x")</f>
        <v>3 TAK</v>
      </c>
      <c r="BB20" s="11">
        <f>COUNTIF('PLAN CAŁY'!$D21:$FG21,AZ$1)</f>
        <v>1</v>
      </c>
      <c r="BC20" s="12">
        <f>COUNTIF(NAUCZYCIELE!$D20:$DC20,AZ$1)</f>
        <v>1</v>
      </c>
      <c r="BD20" s="13" t="str">
        <f>IFERROR(HLOOKUP(BD$1,NAUCZYCIELE!$D20:$DC$47,$A20,FALSE),"x")</f>
        <v>D.Gra</v>
      </c>
      <c r="BE20" s="11" t="str">
        <f>IFERROR(HLOOKUP(BD$1,'PLAN CAŁY'!$D21:$FG$48,$A20,FALSE),"x")</f>
        <v>2 acLO</v>
      </c>
      <c r="BF20" s="11">
        <f>COUNTIF('PLAN CAŁY'!$D21:$FG21,BD$1)</f>
        <v>1</v>
      </c>
      <c r="BG20" s="12">
        <f>COUNTIF(NAUCZYCIELE!$D20:$DC20,BD$1)</f>
        <v>1</v>
      </c>
      <c r="BH20" s="13" t="str">
        <f>IFERROR(HLOOKUP(BH$1,NAUCZYCIELE!$D20:$DC$47,$A20,FALSE),"x")</f>
        <v>x</v>
      </c>
      <c r="BI20" s="11" t="str">
        <f>IFERROR(HLOOKUP(BH$1,'PLAN CAŁY'!$D21:$FG$48,$A20,FALSE),"x")</f>
        <v>x</v>
      </c>
      <c r="BJ20" s="11">
        <f>COUNTIF('PLAN CAŁY'!$D21:$FG21,BH$1)</f>
        <v>0</v>
      </c>
      <c r="BK20" s="12">
        <f>COUNTIF(NAUCZYCIELE!$D20:$DC20,BH$1)</f>
        <v>0</v>
      </c>
      <c r="BL20" s="13" t="str">
        <f>IFERROR(HLOOKUP(BL$1,NAUCZYCIELE!$D20:$DC$47,$A20,FALSE),"x")</f>
        <v>Ł.Cyb</v>
      </c>
      <c r="BM20" s="11" t="str">
        <f>IFERROR(HLOOKUP(BL$1,'PLAN CAŁY'!$D21:$FG$48,$A20,FALSE),"x")</f>
        <v>2 TIN</v>
      </c>
      <c r="BN20" s="11">
        <f>COUNTIF('PLAN CAŁY'!$D21:$FG21,BL$1)</f>
        <v>1</v>
      </c>
      <c r="BO20" s="12">
        <f>COUNTIF(NAUCZYCIELE!$D20:$DC20,BL$1)</f>
        <v>1</v>
      </c>
      <c r="BP20" s="13" t="str">
        <f>IFERROR(HLOOKUP(BP$1,NAUCZYCIELE!$D20:$DC$47,$A20,FALSE),"x")</f>
        <v>K.Pap</v>
      </c>
      <c r="BQ20" s="11" t="str">
        <f>IFERROR(HLOOKUP(BP$1,'PLAN CAŁY'!$D21:$FG$48,$A20,FALSE),"x")</f>
        <v>3 NKAF</v>
      </c>
      <c r="BR20" s="11">
        <f>COUNTIF('PLAN CAŁY'!$D21:$FG21,BP$1)</f>
        <v>1</v>
      </c>
      <c r="BS20" s="12">
        <f>COUNTIF(NAUCZYCIELE!$D20:$DC20,BP$1)</f>
        <v>1</v>
      </c>
      <c r="BT20" s="13" t="str">
        <f>IFERROR(HLOOKUP(BT$1,NAUCZYCIELE!$D20:$DC$47,$A20,FALSE),"x")</f>
        <v>E.Kub</v>
      </c>
      <c r="BU20" s="11" t="str">
        <f>IFERROR(HLOOKUP(BT$1,'PLAN CAŁY'!$D21:$FG$48,$A20,FALSE),"x")</f>
        <v>3 TAK</v>
      </c>
      <c r="BV20" s="11">
        <f>COUNTIF('PLAN CAŁY'!$D21:$FG21,BT$1)</f>
        <v>1</v>
      </c>
      <c r="BW20" s="12">
        <f>COUNTIF(NAUCZYCIELE!$D20:$DC20,BT$1)</f>
        <v>1</v>
      </c>
      <c r="BX20" s="13" t="str">
        <f>IFERROR(HLOOKUP(BX$1,NAUCZYCIELE!$D20:$DC$47,$A20,FALSE),"x")</f>
        <v>A.Was</v>
      </c>
      <c r="BY20" s="11" t="str">
        <f>IFERROR(HLOOKUP(BX$1,'PLAN CAŁY'!$D21:$FG$48,$A20,FALSE),"x")</f>
        <v>4 TIN</v>
      </c>
      <c r="BZ20" s="11">
        <f>COUNTIF('PLAN CAŁY'!$D21:$FG21,BX$1)</f>
        <v>1</v>
      </c>
      <c r="CA20" s="12">
        <f>COUNTIF(NAUCZYCIELE!$D20:$DC20,BX$1)</f>
        <v>1</v>
      </c>
      <c r="CB20" s="13" t="str">
        <f>IFERROR(HLOOKUP(CB$1,NAUCZYCIELE!$D20:$DC$47,$A20,FALSE),"x")</f>
        <v>K.Bed</v>
      </c>
      <c r="CC20" s="11" t="str">
        <f>IFERROR(HLOOKUP(CB$1,'PLAN CAŁY'!$D21:$FG$48,$A20,FALSE),"x")</f>
        <v>1 cLO</v>
      </c>
      <c r="CD20" s="11">
        <f>COUNTIF('PLAN CAŁY'!$D21:$FG21,CB$1)</f>
        <v>1</v>
      </c>
      <c r="CE20" s="12">
        <f>COUNTIF(NAUCZYCIELE!$D20:$DC20,CB$1)</f>
        <v>1</v>
      </c>
      <c r="CF20" s="13" t="str">
        <f>IFERROR(HLOOKUP(CF$1,NAUCZYCIELE!$D20:$DC$47,$A20,FALSE),"x")</f>
        <v>M.Mal</v>
      </c>
      <c r="CG20" s="11" t="str">
        <f>IFERROR(HLOOKUP(CF$1,'PLAN CAŁY'!$D21:$FG$48,$A20,FALSE),"x")</f>
        <v>3 adLO</v>
      </c>
      <c r="CH20" s="11">
        <f>COUNTIF('PLAN CAŁY'!$D21:$FG21,CF$1)</f>
        <v>1</v>
      </c>
      <c r="CI20" s="12">
        <f>COUNTIF(NAUCZYCIELE!$D20:$DC20,CF$1)</f>
        <v>1</v>
      </c>
      <c r="CJ20" s="13" t="str">
        <f>IFERROR(HLOOKUP(CJ$1,NAUCZYCIELE!$D20:$DC$47,$A20,FALSE),"x")</f>
        <v>x</v>
      </c>
      <c r="CK20" s="11" t="str">
        <f>IFERROR(HLOOKUP(CJ$1,'PLAN CAŁY'!$D21:$FG$48,$A20,FALSE),"x")</f>
        <v>x</v>
      </c>
      <c r="CL20" s="11">
        <f>COUNTIF('PLAN CAŁY'!$D21:$FG21,CJ$1)</f>
        <v>0</v>
      </c>
      <c r="CM20" s="12">
        <f>COUNTIF(NAUCZYCIELE!$D20:$DC20,CJ$1)</f>
        <v>0</v>
      </c>
      <c r="CN20" s="13" t="str">
        <f>IFERROR(HLOOKUP(CN$1,NAUCZYCIELE!$D20:$DC$47,$A20,FALSE),"x")</f>
        <v>x</v>
      </c>
      <c r="CO20" s="11" t="str">
        <f>IFERROR(HLOOKUP(CN$1,'PLAN CAŁY'!$D21:$FG$48,$A20,FALSE),"x")</f>
        <v>x</v>
      </c>
      <c r="CP20" s="11">
        <f>COUNTIF('PLAN CAŁY'!$D21:$FG21,CN$1)</f>
        <v>0</v>
      </c>
      <c r="CQ20" s="12">
        <f>COUNTIF(NAUCZYCIELE!$D20:$DC20,CN$1)</f>
        <v>0</v>
      </c>
    </row>
    <row r="21" spans="1:95">
      <c r="A21" s="1">
        <v>27</v>
      </c>
      <c r="B21" s="278"/>
      <c r="C21" s="4">
        <v>2</v>
      </c>
      <c r="D21" s="2" t="str">
        <f>IFERROR(HLOOKUP(D$1,NAUCZYCIELE!$D21:$DC$47,$A21,FALSE),"x")</f>
        <v>An Sa</v>
      </c>
      <c r="E21" s="6" t="str">
        <f>IFERROR(HLOOKUP(D$1,'PLAN CAŁY'!$D22:$FG$48,$A21,FALSE),"x")</f>
        <v>3 TIN</v>
      </c>
      <c r="F21" s="6">
        <f>COUNTIF('PLAN CAŁY'!$D22:$FG22,D$1)</f>
        <v>1</v>
      </c>
      <c r="G21" s="7">
        <f>COUNTIF(NAUCZYCIELE!$D21:$DC21,D$1)</f>
        <v>1</v>
      </c>
      <c r="H21" s="2" t="str">
        <f>IFERROR(HLOOKUP(H$1,NAUCZYCIELE!$D21:$DC$47,$A21,FALSE),"x")</f>
        <v>M.Kur</v>
      </c>
      <c r="I21" s="6" t="str">
        <f>IFERROR(HLOOKUP(H$1,'PLAN CAŁY'!$D22:$FG$48,$A21,FALSE),"x")</f>
        <v>3 TAK</v>
      </c>
      <c r="J21" s="6">
        <f>COUNTIF('PLAN CAŁY'!$D22:$FG22,H$1)</f>
        <v>1</v>
      </c>
      <c r="K21" s="7">
        <f>COUNTIF(NAUCZYCIELE!$D21:$DC21,H$1)</f>
        <v>1</v>
      </c>
      <c r="L21" s="2" t="str">
        <f>IFERROR(HLOOKUP(L$1,NAUCZYCIELE!$D21:$DC$47,$A21,FALSE),"x")</f>
        <v>x</v>
      </c>
      <c r="M21" s="6" t="str">
        <f>IFERROR(HLOOKUP(L$1,'PLAN CAŁY'!$D22:$FG$48,$A21,FALSE),"x")</f>
        <v>x</v>
      </c>
      <c r="N21" s="6">
        <f>COUNTIF('PLAN CAŁY'!$D22:$FG22,L$1)</f>
        <v>0</v>
      </c>
      <c r="O21" s="7">
        <f>COUNTIF(NAUCZYCIELE!$D21:$DC21,L$1)</f>
        <v>0</v>
      </c>
      <c r="P21" s="2" t="str">
        <f>IFERROR(HLOOKUP(P$1,NAUCZYCIELE!$D21:$DC$47,$A21,FALSE),"x")</f>
        <v>M.Cer</v>
      </c>
      <c r="Q21" s="6" t="str">
        <f>IFERROR(HLOOKUP(P$1,'PLAN CAŁY'!$D22:$FG$48,$A21,FALSE),"x")</f>
        <v>2 dLO</v>
      </c>
      <c r="R21" s="6">
        <f>COUNTIF('PLAN CAŁY'!$D22:$FG22,P$1)</f>
        <v>1</v>
      </c>
      <c r="S21" s="7">
        <f>COUNTIF(NAUCZYCIELE!$D21:$DC21,P$1)</f>
        <v>1</v>
      </c>
      <c r="T21" s="2" t="str">
        <f>IFERROR(HLOOKUP(T$1,NAUCZYCIELE!$D21:$DC$47,$A21,FALSE),"x")</f>
        <v>M.Kop</v>
      </c>
      <c r="U21" s="6" t="str">
        <f>IFERROR(HLOOKUP(T$1,'PLAN CAŁY'!$D22:$FG$48,$A21,FALSE),"x")</f>
        <v>1 TEA</v>
      </c>
      <c r="V21" s="6">
        <f>COUNTIF('PLAN CAŁY'!$D22:$FG22,T$1)</f>
        <v>1</v>
      </c>
      <c r="W21" s="7">
        <f>COUNTIF(NAUCZYCIELE!$D21:$DC21,T$1)</f>
        <v>1</v>
      </c>
      <c r="X21" s="2" t="str">
        <f>IFERROR(HLOOKUP(X$1,NAUCZYCIELE!$D21:$DC$47,$A21,FALSE),"x")</f>
        <v>A.Mat</v>
      </c>
      <c r="Y21" s="6" t="str">
        <f>IFERROR(HLOOKUP(X$1,'PLAN CAŁY'!$D22:$FG$48,$A21,FALSE),"x")</f>
        <v>1 adLO</v>
      </c>
      <c r="Z21" s="6">
        <f>COUNTIF('PLAN CAŁY'!$D22:$FG22,X$1)</f>
        <v>2</v>
      </c>
      <c r="AA21" s="7">
        <f>COUNTIF(NAUCZYCIELE!$D21:$DC21,X$1)</f>
        <v>1</v>
      </c>
      <c r="AB21" s="2" t="str">
        <f>IFERROR(HLOOKUP(AB$1,NAUCZYCIELE!$D21:$DC$47,$A21,FALSE),"x")</f>
        <v>E.Koc</v>
      </c>
      <c r="AC21" s="6" t="str">
        <f>IFERROR(HLOOKUP(AB$1,'PLAN CAŁY'!$D22:$FG$48,$A21,FALSE),"x")</f>
        <v>3 adLO</v>
      </c>
      <c r="AD21" s="6">
        <f>COUNTIF('PLAN CAŁY'!$D22:$FG22,AB$1)</f>
        <v>1</v>
      </c>
      <c r="AE21" s="7">
        <f>COUNTIF(NAUCZYCIELE!$D21:$DC21,AB$1)</f>
        <v>1</v>
      </c>
      <c r="AF21" s="2" t="str">
        <f>IFERROR(HLOOKUP(AF$1,NAUCZYCIELE!$D21:$DC$47,$A21,FALSE),"x")</f>
        <v>I.Lew</v>
      </c>
      <c r="AG21" s="6" t="str">
        <f>IFERROR(HLOOKUP(AF$1,'PLAN CAŁY'!$D22:$FG$48,$A21,FALSE),"x")</f>
        <v>3 adLO</v>
      </c>
      <c r="AH21" s="6">
        <f>COUNTIF('PLAN CAŁY'!$D22:$FG22,AF$1)</f>
        <v>1</v>
      </c>
      <c r="AI21" s="7">
        <f>COUNTIF(NAUCZYCIELE!$D21:$DC21,AF$1)</f>
        <v>1</v>
      </c>
      <c r="AJ21" s="2" t="str">
        <f>IFERROR(HLOOKUP(AJ$1,NAUCZYCIELE!$D21:$DC$47,$A21,FALSE),"x")</f>
        <v>I.Kaw</v>
      </c>
      <c r="AK21" s="6" t="str">
        <f>IFERROR(HLOOKUP(AJ$1,'PLAN CAŁY'!$D22:$FG$48,$A21,FALSE),"x")</f>
        <v>1 adLO</v>
      </c>
      <c r="AL21" s="6">
        <f>COUNTIF('PLAN CAŁY'!$D22:$FG22,AJ$1)</f>
        <v>2</v>
      </c>
      <c r="AM21" s="7">
        <f>COUNTIF(NAUCZYCIELE!$D21:$DC21,AJ$1)</f>
        <v>1</v>
      </c>
      <c r="AN21" s="2" t="str">
        <f>IFERROR(HLOOKUP(AN$1,NAUCZYCIELE!$D21:$DC$47,$A21,FALSE),"x")</f>
        <v>M.Pac</v>
      </c>
      <c r="AO21" s="6" t="str">
        <f>IFERROR(HLOOKUP(AN$1,'PLAN CAŁY'!$D22:$FG$48,$A21,FALSE),"x")</f>
        <v>1 TIN</v>
      </c>
      <c r="AP21" s="6">
        <f>COUNTIF('PLAN CAŁY'!$D22:$FG22,AN$1)</f>
        <v>1</v>
      </c>
      <c r="AQ21" s="7">
        <f>COUNTIF(NAUCZYCIELE!$D21:$DC21,AN$1)</f>
        <v>1</v>
      </c>
      <c r="AR21" s="2" t="str">
        <f>IFERROR(HLOOKUP(AR$1,NAUCZYCIELE!$D21:$DC$47,$A21,FALSE),"x")</f>
        <v>P.Sza</v>
      </c>
      <c r="AS21" s="6" t="str">
        <f>IFERROR(HLOOKUP(AR$1,'PLAN CAŁY'!$D22:$FG$48,$A21,FALSE),"x")</f>
        <v>1 ELF</v>
      </c>
      <c r="AT21" s="6">
        <f>COUNTIF('PLAN CAŁY'!$D22:$FG22,AR$1)</f>
        <v>1</v>
      </c>
      <c r="AU21" s="7">
        <f>COUNTIF(NAUCZYCIELE!$D21:$DC21,AR$1)</f>
        <v>1</v>
      </c>
      <c r="AV21" s="2" t="str">
        <f>IFERROR(HLOOKUP(AV$1,NAUCZYCIELE!$D21:$DC$47,$A21,FALSE),"x")</f>
        <v>B.Gór</v>
      </c>
      <c r="AW21" s="6" t="str">
        <f>IFERROR(HLOOKUP(AV$1,'PLAN CAŁY'!$D22:$FG$48,$A21,FALSE),"x")</f>
        <v>2 TIN</v>
      </c>
      <c r="AX21" s="6">
        <f>COUNTIF('PLAN CAŁY'!$D22:$FG22,AV$1)</f>
        <v>1</v>
      </c>
      <c r="AY21" s="7">
        <f>COUNTIF(NAUCZYCIELE!$D21:$DC21,AV$1)</f>
        <v>1</v>
      </c>
      <c r="AZ21" s="2" t="str">
        <f>IFERROR(HLOOKUP(AZ$1,NAUCZYCIELE!$D21:$DC$47,$A21,FALSE),"x")</f>
        <v>M.Cza</v>
      </c>
      <c r="BA21" s="6" t="str">
        <f>IFERROR(HLOOKUP(AZ$1,'PLAN CAŁY'!$D22:$FG$48,$A21,FALSE),"x")</f>
        <v>3 TAK</v>
      </c>
      <c r="BB21" s="6">
        <f>COUNTIF('PLAN CAŁY'!$D22:$FG22,AZ$1)</f>
        <v>1</v>
      </c>
      <c r="BC21" s="7">
        <f>COUNTIF(NAUCZYCIELE!$D21:$DC21,AZ$1)</f>
        <v>1</v>
      </c>
      <c r="BD21" s="2" t="str">
        <f>IFERROR(HLOOKUP(BD$1,NAUCZYCIELE!$D21:$DC$47,$A21,FALSE),"x")</f>
        <v>A.Pis</v>
      </c>
      <c r="BE21" s="6" t="str">
        <f>IFERROR(HLOOKUP(BD$1,'PLAN CAŁY'!$D22:$FG$48,$A21,FALSE),"x")</f>
        <v>2 acLO</v>
      </c>
      <c r="BF21" s="6">
        <f>COUNTIF('PLAN CAŁY'!$D22:$FG22,BD$1)</f>
        <v>1</v>
      </c>
      <c r="BG21" s="7">
        <f>COUNTIF(NAUCZYCIELE!$D21:$DC21,BD$1)</f>
        <v>1</v>
      </c>
      <c r="BH21" s="2" t="str">
        <f>IFERROR(HLOOKUP(BH$1,NAUCZYCIELE!$D21:$DC$47,$A21,FALSE),"x")</f>
        <v>K.Bła</v>
      </c>
      <c r="BI21" s="6" t="str">
        <f>IFERROR(HLOOKUP(BH$1,'PLAN CAŁY'!$D22:$FG$48,$A21,FALSE),"x")</f>
        <v>3 adLO</v>
      </c>
      <c r="BJ21" s="6">
        <f>COUNTIF('PLAN CAŁY'!$D22:$FG22,BH$1)</f>
        <v>1</v>
      </c>
      <c r="BK21" s="7">
        <f>COUNTIF(NAUCZYCIELE!$D21:$DC21,BH$1)</f>
        <v>1</v>
      </c>
      <c r="BL21" s="2" t="str">
        <f>IFERROR(HLOOKUP(BL$1,NAUCZYCIELE!$D21:$DC$47,$A21,FALSE),"x")</f>
        <v>Ł.Cyb</v>
      </c>
      <c r="BM21" s="6" t="str">
        <f>IFERROR(HLOOKUP(BL$1,'PLAN CAŁY'!$D22:$FG$48,$A21,FALSE),"x")</f>
        <v>2 TIN</v>
      </c>
      <c r="BN21" s="6">
        <f>COUNTIF('PLAN CAŁY'!$D22:$FG22,BL$1)</f>
        <v>1</v>
      </c>
      <c r="BO21" s="7">
        <f>COUNTIF(NAUCZYCIELE!$D21:$DC21,BL$1)</f>
        <v>1</v>
      </c>
      <c r="BP21" s="2" t="str">
        <f>IFERROR(HLOOKUP(BP$1,NAUCZYCIELE!$D21:$DC$47,$A21,FALSE),"x")</f>
        <v>K.Pap</v>
      </c>
      <c r="BQ21" s="6" t="str">
        <f>IFERROR(HLOOKUP(BP$1,'PLAN CAŁY'!$D22:$FG$48,$A21,FALSE),"x")</f>
        <v>3 NacLO</v>
      </c>
      <c r="BR21" s="6">
        <f>COUNTIF('PLAN CAŁY'!$D22:$FG22,BP$1)</f>
        <v>1</v>
      </c>
      <c r="BS21" s="7">
        <f>COUNTIF(NAUCZYCIELE!$D21:$DC21,BP$1)</f>
        <v>1</v>
      </c>
      <c r="BT21" s="2" t="str">
        <f>IFERROR(HLOOKUP(BT$1,NAUCZYCIELE!$D21:$DC$47,$A21,FALSE),"x")</f>
        <v>E.Kub</v>
      </c>
      <c r="BU21" s="6" t="str">
        <f>IFERROR(HLOOKUP(BT$1,'PLAN CAŁY'!$D22:$FG$48,$A21,FALSE),"x")</f>
        <v>3 TAK</v>
      </c>
      <c r="BV21" s="6">
        <f>COUNTIF('PLAN CAŁY'!$D22:$FG22,BT$1)</f>
        <v>1</v>
      </c>
      <c r="BW21" s="7">
        <f>COUNTIF(NAUCZYCIELE!$D21:$DC21,BT$1)</f>
        <v>1</v>
      </c>
      <c r="BX21" s="2" t="str">
        <f>IFERROR(HLOOKUP(BX$1,NAUCZYCIELE!$D21:$DC$47,$A21,FALSE),"x")</f>
        <v>A.Was</v>
      </c>
      <c r="BY21" s="6" t="str">
        <f>IFERROR(HLOOKUP(BX$1,'PLAN CAŁY'!$D22:$FG$48,$A21,FALSE),"x")</f>
        <v>4 TIN</v>
      </c>
      <c r="BZ21" s="6">
        <f>COUNTIF('PLAN CAŁY'!$D22:$FG22,BX$1)</f>
        <v>1</v>
      </c>
      <c r="CA21" s="7">
        <f>COUNTIF(NAUCZYCIELE!$D21:$DC21,BX$1)</f>
        <v>1</v>
      </c>
      <c r="CB21" s="2" t="str">
        <f>IFERROR(HLOOKUP(CB$1,NAUCZYCIELE!$D21:$DC$47,$A21,FALSE),"x")</f>
        <v>K.Bed</v>
      </c>
      <c r="CC21" s="6" t="str">
        <f>IFERROR(HLOOKUP(CB$1,'PLAN CAŁY'!$D22:$FG$48,$A21,FALSE),"x")</f>
        <v>3 NKAF</v>
      </c>
      <c r="CD21" s="6">
        <f>COUNTIF('PLAN CAŁY'!$D22:$FG22,CB$1)</f>
        <v>1</v>
      </c>
      <c r="CE21" s="7">
        <f>COUNTIF(NAUCZYCIELE!$D21:$DC21,CB$1)</f>
        <v>1</v>
      </c>
      <c r="CF21" s="2" t="str">
        <f>IFERROR(HLOOKUP(CF$1,NAUCZYCIELE!$D21:$DC$47,$A21,FALSE),"x")</f>
        <v>D.Gra</v>
      </c>
      <c r="CG21" s="6" t="str">
        <f>IFERROR(HLOOKUP(CF$1,'PLAN CAŁY'!$D22:$FG$48,$A21,FALSE),"x")</f>
        <v>3 NIF</v>
      </c>
      <c r="CH21" s="6">
        <f>COUNTIF('PLAN CAŁY'!$D22:$FG22,CF$1)</f>
        <v>1</v>
      </c>
      <c r="CI21" s="7">
        <f>COUNTIF(NAUCZYCIELE!$D21:$DC21,CF$1)</f>
        <v>1</v>
      </c>
      <c r="CJ21" s="2" t="str">
        <f>IFERROR(HLOOKUP(CJ$1,NAUCZYCIELE!$D21:$DC$47,$A21,FALSE),"x")</f>
        <v>A.Grz</v>
      </c>
      <c r="CK21" s="6" t="str">
        <f>IFERROR(HLOOKUP(CJ$1,'PLAN CAŁY'!$D22:$FG$48,$A21,FALSE),"x")</f>
        <v>1 adLO</v>
      </c>
      <c r="CL21" s="6">
        <f>COUNTIF('PLAN CAŁY'!$D22:$FG22,CJ$1)</f>
        <v>2</v>
      </c>
      <c r="CM21" s="7">
        <f>COUNTIF(NAUCZYCIELE!$D21:$DC21,CJ$1)</f>
        <v>1</v>
      </c>
      <c r="CN21" s="2" t="str">
        <f>IFERROR(HLOOKUP(CN$1,NAUCZYCIELE!$D21:$DC$47,$A21,FALSE),"x")</f>
        <v>x</v>
      </c>
      <c r="CO21" s="6" t="str">
        <f>IFERROR(HLOOKUP(CN$1,'PLAN CAŁY'!$D22:$FG$48,$A21,FALSE),"x")</f>
        <v>x</v>
      </c>
      <c r="CP21" s="6">
        <f>COUNTIF('PLAN CAŁY'!$D22:$FG22,CN$1)</f>
        <v>0</v>
      </c>
      <c r="CQ21" s="7">
        <f>COUNTIF(NAUCZYCIELE!$D21:$DC21,CN$1)</f>
        <v>0</v>
      </c>
    </row>
    <row r="22" spans="1:95">
      <c r="A22" s="1">
        <v>26</v>
      </c>
      <c r="B22" s="278"/>
      <c r="C22" s="4">
        <v>3</v>
      </c>
      <c r="D22" s="2" t="str">
        <f>IFERROR(HLOOKUP(D$1,NAUCZYCIELE!$D22:$DC$47,$A22,FALSE),"x")</f>
        <v>An Sa</v>
      </c>
      <c r="E22" s="6" t="str">
        <f>IFERROR(HLOOKUP(D$1,'PLAN CAŁY'!$D23:$FG$48,$A22,FALSE),"x")</f>
        <v>4 AFE</v>
      </c>
      <c r="F22" s="6">
        <f>COUNTIF('PLAN CAŁY'!$D23:$FG23,D$1)</f>
        <v>1</v>
      </c>
      <c r="G22" s="7">
        <f>COUNTIF(NAUCZYCIELE!$D22:$DC22,D$1)</f>
        <v>1</v>
      </c>
      <c r="H22" s="2" t="str">
        <f>IFERROR(HLOOKUP(H$1,NAUCZYCIELE!$D22:$DC$47,$A22,FALSE),"x")</f>
        <v>M.Kur</v>
      </c>
      <c r="I22" s="6" t="str">
        <f>IFERROR(HLOOKUP(H$1,'PLAN CAŁY'!$D23:$FG$48,$A22,FALSE),"x")</f>
        <v>3 TAK</v>
      </c>
      <c r="J22" s="6">
        <f>COUNTIF('PLAN CAŁY'!$D23:$FG23,H$1)</f>
        <v>1</v>
      </c>
      <c r="K22" s="7">
        <f>COUNTIF(NAUCZYCIELE!$D22:$DC22,H$1)</f>
        <v>1</v>
      </c>
      <c r="L22" s="2" t="str">
        <f>IFERROR(HLOOKUP(L$1,NAUCZYCIELE!$D22:$DC$47,$A22,FALSE),"x")</f>
        <v>M.Sze</v>
      </c>
      <c r="M22" s="6" t="str">
        <f>IFERROR(HLOOKUP(L$1,'PLAN CAŁY'!$D23:$FG$48,$A22,FALSE),"x")</f>
        <v>3 NKAF</v>
      </c>
      <c r="N22" s="6">
        <f>COUNTIF('PLAN CAŁY'!$D23:$FG23,L$1)</f>
        <v>1</v>
      </c>
      <c r="O22" s="7">
        <f>COUNTIF(NAUCZYCIELE!$D22:$DC22,L$1)</f>
        <v>1</v>
      </c>
      <c r="P22" s="2" t="str">
        <f>IFERROR(HLOOKUP(P$1,NAUCZYCIELE!$D22:$DC$47,$A22,FALSE),"x")</f>
        <v>A.Pis</v>
      </c>
      <c r="Q22" s="6" t="str">
        <f>IFERROR(HLOOKUP(P$1,'PLAN CAŁY'!$D23:$FG$48,$A22,FALSE),"x")</f>
        <v>4 TIN</v>
      </c>
      <c r="R22" s="6">
        <f>COUNTIF('PLAN CAŁY'!$D23:$FG23,P$1)</f>
        <v>1</v>
      </c>
      <c r="S22" s="7">
        <f>COUNTIF(NAUCZYCIELE!$D22:$DC22,P$1)</f>
        <v>1</v>
      </c>
      <c r="T22" s="2" t="str">
        <f>IFERROR(HLOOKUP(T$1,NAUCZYCIELE!$D22:$DC$47,$A22,FALSE),"x")</f>
        <v>M.Kop</v>
      </c>
      <c r="U22" s="6" t="str">
        <f>IFERROR(HLOOKUP(T$1,'PLAN CAŁY'!$D23:$FG$48,$A22,FALSE),"x")</f>
        <v>1 ELF</v>
      </c>
      <c r="V22" s="6">
        <f>COUNTIF('PLAN CAŁY'!$D23:$FG23,T$1)</f>
        <v>1</v>
      </c>
      <c r="W22" s="7">
        <f>COUNTIF(NAUCZYCIELE!$D22:$DC22,T$1)</f>
        <v>1</v>
      </c>
      <c r="X22" s="2" t="str">
        <f>IFERROR(HLOOKUP(X$1,NAUCZYCIELE!$D22:$DC$47,$A22,FALSE),"x")</f>
        <v>A.Mat</v>
      </c>
      <c r="Y22" s="6" t="str">
        <f>IFERROR(HLOOKUP(X$1,'PLAN CAŁY'!$D23:$FG$48,$A22,FALSE),"x")</f>
        <v>1 adLO</v>
      </c>
      <c r="Z22" s="6">
        <f>COUNTIF('PLAN CAŁY'!$D23:$FG23,X$1)</f>
        <v>2</v>
      </c>
      <c r="AA22" s="7">
        <f>COUNTIF(NAUCZYCIELE!$D22:$DC22,X$1)</f>
        <v>1</v>
      </c>
      <c r="AB22" s="2" t="str">
        <f>IFERROR(HLOOKUP(AB$1,NAUCZYCIELE!$D22:$DC$47,$A22,FALSE),"x")</f>
        <v>E.Koc</v>
      </c>
      <c r="AC22" s="6" t="str">
        <f>IFERROR(HLOOKUP(AB$1,'PLAN CAŁY'!$D23:$FG$48,$A22,FALSE),"x")</f>
        <v>3 adLO</v>
      </c>
      <c r="AD22" s="6">
        <f>COUNTIF('PLAN CAŁY'!$D23:$FG23,AB$1)</f>
        <v>1</v>
      </c>
      <c r="AE22" s="7">
        <f>COUNTIF(NAUCZYCIELE!$D22:$DC22,AB$1)</f>
        <v>1</v>
      </c>
      <c r="AF22" s="2" t="str">
        <f>IFERROR(HLOOKUP(AF$1,NAUCZYCIELE!$D22:$DC$47,$A22,FALSE),"x")</f>
        <v>I.Lew</v>
      </c>
      <c r="AG22" s="6" t="str">
        <f>IFERROR(HLOOKUP(AF$1,'PLAN CAŁY'!$D23:$FG$48,$A22,FALSE),"x")</f>
        <v>3 adLO</v>
      </c>
      <c r="AH22" s="6">
        <f>COUNTIF('PLAN CAŁY'!$D23:$FG23,AF$1)</f>
        <v>1</v>
      </c>
      <c r="AI22" s="7">
        <f>COUNTIF(NAUCZYCIELE!$D22:$DC22,AF$1)</f>
        <v>1</v>
      </c>
      <c r="AJ22" s="2" t="str">
        <f>IFERROR(HLOOKUP(AJ$1,NAUCZYCIELE!$D22:$DC$47,$A22,FALSE),"x")</f>
        <v>I.Kaw</v>
      </c>
      <c r="AK22" s="6" t="str">
        <f>IFERROR(HLOOKUP(AJ$1,'PLAN CAŁY'!$D23:$FG$48,$A22,FALSE),"x")</f>
        <v>1 adLO</v>
      </c>
      <c r="AL22" s="6">
        <f>COUNTIF('PLAN CAŁY'!$D23:$FG23,AJ$1)</f>
        <v>2</v>
      </c>
      <c r="AM22" s="7">
        <f>COUNTIF(NAUCZYCIELE!$D22:$DC22,AJ$1)</f>
        <v>1</v>
      </c>
      <c r="AN22" s="2" t="str">
        <f>IFERROR(HLOOKUP(AN$1,NAUCZYCIELE!$D22:$DC$47,$A22,FALSE),"x")</f>
        <v>M.Pac</v>
      </c>
      <c r="AO22" s="6" t="str">
        <f>IFERROR(HLOOKUP(AN$1,'PLAN CAŁY'!$D23:$FG$48,$A22,FALSE),"x")</f>
        <v>4 AFE</v>
      </c>
      <c r="AP22" s="6">
        <f>COUNTIF('PLAN CAŁY'!$D23:$FG23,AN$1)</f>
        <v>1</v>
      </c>
      <c r="AQ22" s="7">
        <f>COUNTIF(NAUCZYCIELE!$D22:$DC22,AN$1)</f>
        <v>1</v>
      </c>
      <c r="AR22" s="2" t="str">
        <f>IFERROR(HLOOKUP(AR$1,NAUCZYCIELE!$D22:$DC$47,$A22,FALSE),"x")</f>
        <v>M.Cer</v>
      </c>
      <c r="AS22" s="6" t="str">
        <f>IFERROR(HLOOKUP(AR$1,'PLAN CAŁY'!$D23:$FG$48,$A22,FALSE),"x")</f>
        <v>1 TIN</v>
      </c>
      <c r="AT22" s="6">
        <f>COUNTIF('PLAN CAŁY'!$D23:$FG23,AR$1)</f>
        <v>1</v>
      </c>
      <c r="AU22" s="7">
        <f>COUNTIF(NAUCZYCIELE!$D22:$DC22,AR$1)</f>
        <v>1</v>
      </c>
      <c r="AV22" s="2" t="str">
        <f>IFERROR(HLOOKUP(AV$1,NAUCZYCIELE!$D22:$DC$47,$A22,FALSE),"x")</f>
        <v>B.Gór</v>
      </c>
      <c r="AW22" s="6" t="str">
        <f>IFERROR(HLOOKUP(AV$1,'PLAN CAŁY'!$D23:$FG$48,$A22,FALSE),"x")</f>
        <v>2 TIN</v>
      </c>
      <c r="AX22" s="6">
        <f>COUNTIF('PLAN CAŁY'!$D23:$FG23,AV$1)</f>
        <v>1</v>
      </c>
      <c r="AY22" s="7">
        <f>COUNTIF(NAUCZYCIELE!$D22:$DC22,AV$1)</f>
        <v>1</v>
      </c>
      <c r="AZ22" s="2" t="str">
        <f>IFERROR(HLOOKUP(AZ$1,NAUCZYCIELE!$D22:$DC$47,$A22,FALSE),"x")</f>
        <v>M.Cza</v>
      </c>
      <c r="BA22" s="6" t="str">
        <f>IFERROR(HLOOKUP(AZ$1,'PLAN CAŁY'!$D23:$FG$48,$A22,FALSE),"x")</f>
        <v>3 TAK</v>
      </c>
      <c r="BB22" s="6">
        <f>COUNTIF('PLAN CAŁY'!$D23:$FG23,AZ$1)</f>
        <v>1</v>
      </c>
      <c r="BC22" s="7">
        <f>COUNTIF(NAUCZYCIELE!$D22:$DC22,AZ$1)</f>
        <v>1</v>
      </c>
      <c r="BD22" s="2" t="str">
        <f>IFERROR(HLOOKUP(BD$1,NAUCZYCIELE!$D22:$DC$47,$A22,FALSE),"x")</f>
        <v>D.Gra</v>
      </c>
      <c r="BE22" s="6" t="str">
        <f>IFERROR(HLOOKUP(BD$1,'PLAN CAŁY'!$D23:$FG$48,$A22,FALSE),"x")</f>
        <v>2 dLO</v>
      </c>
      <c r="BF22" s="6">
        <f>COUNTIF('PLAN CAŁY'!$D23:$FG23,BD$1)</f>
        <v>1</v>
      </c>
      <c r="BG22" s="7">
        <f>COUNTIF(NAUCZYCIELE!$D22:$DC22,BD$1)</f>
        <v>1</v>
      </c>
      <c r="BH22" s="2" t="str">
        <f>IFERROR(HLOOKUP(BH$1,NAUCZYCIELE!$D22:$DC$47,$A22,FALSE),"x")</f>
        <v>K.Bła</v>
      </c>
      <c r="BI22" s="6" t="str">
        <f>IFERROR(HLOOKUP(BH$1,'PLAN CAŁY'!$D23:$FG$48,$A22,FALSE),"x")</f>
        <v>3 adLO</v>
      </c>
      <c r="BJ22" s="6">
        <f>COUNTIF('PLAN CAŁY'!$D23:$FG23,BH$1)</f>
        <v>1</v>
      </c>
      <c r="BK22" s="7">
        <f>COUNTIF(NAUCZYCIELE!$D22:$DC22,BH$1)</f>
        <v>1</v>
      </c>
      <c r="BL22" s="2" t="str">
        <f>IFERROR(HLOOKUP(BL$1,NAUCZYCIELE!$D22:$DC$47,$A22,FALSE),"x")</f>
        <v>Ł.Cyb</v>
      </c>
      <c r="BM22" s="6" t="str">
        <f>IFERROR(HLOOKUP(BL$1,'PLAN CAŁY'!$D23:$FG$48,$A22,FALSE),"x")</f>
        <v>2 TIN</v>
      </c>
      <c r="BN22" s="6">
        <f>COUNTIF('PLAN CAŁY'!$D23:$FG23,BL$1)</f>
        <v>1</v>
      </c>
      <c r="BO22" s="7">
        <f>COUNTIF(NAUCZYCIELE!$D22:$DC22,BL$1)</f>
        <v>1</v>
      </c>
      <c r="BP22" s="2" t="str">
        <f>IFERROR(HLOOKUP(BP$1,NAUCZYCIELE!$D22:$DC$47,$A22,FALSE),"x")</f>
        <v>K.Pap</v>
      </c>
      <c r="BQ22" s="6" t="str">
        <f>IFERROR(HLOOKUP(BP$1,'PLAN CAŁY'!$D23:$FG$48,$A22,FALSE),"x")</f>
        <v>3 NacLO</v>
      </c>
      <c r="BR22" s="6">
        <f>COUNTIF('PLAN CAŁY'!$D23:$FG23,BP$1)</f>
        <v>1</v>
      </c>
      <c r="BS22" s="7">
        <f>COUNTIF(NAUCZYCIELE!$D22:$DC22,BP$1)</f>
        <v>1</v>
      </c>
      <c r="BT22" s="2" t="str">
        <f>IFERROR(HLOOKUP(BT$1,NAUCZYCIELE!$D22:$DC$47,$A22,FALSE),"x")</f>
        <v>E.Kub</v>
      </c>
      <c r="BU22" s="6" t="str">
        <f>IFERROR(HLOOKUP(BT$1,'PLAN CAŁY'!$D23:$FG$48,$A22,FALSE),"x")</f>
        <v>3 TAK</v>
      </c>
      <c r="BV22" s="6">
        <f>COUNTIF('PLAN CAŁY'!$D23:$FG23,BT$1)</f>
        <v>1</v>
      </c>
      <c r="BW22" s="7">
        <f>COUNTIF(NAUCZYCIELE!$D22:$DC22,BT$1)</f>
        <v>1</v>
      </c>
      <c r="BX22" s="2" t="str">
        <f>IFERROR(HLOOKUP(BX$1,NAUCZYCIELE!$D22:$DC$47,$A22,FALSE),"x")</f>
        <v>A.Was</v>
      </c>
      <c r="BY22" s="6" t="str">
        <f>IFERROR(HLOOKUP(BX$1,'PLAN CAŁY'!$D23:$FG$48,$A22,FALSE),"x")</f>
        <v>3 TIN</v>
      </c>
      <c r="BZ22" s="6">
        <f>COUNTIF('PLAN CAŁY'!$D23:$FG23,BX$1)</f>
        <v>1</v>
      </c>
      <c r="CA22" s="7">
        <f>COUNTIF(NAUCZYCIELE!$D22:$DC22,BX$1)</f>
        <v>1</v>
      </c>
      <c r="CB22" s="2" t="str">
        <f>IFERROR(HLOOKUP(CB$1,NAUCZYCIELE!$D22:$DC$47,$A22,FALSE),"x")</f>
        <v>P.Sza</v>
      </c>
      <c r="CC22" s="6" t="str">
        <f>IFERROR(HLOOKUP(CB$1,'PLAN CAŁY'!$D23:$FG$48,$A22,FALSE),"x")</f>
        <v>1 TEA</v>
      </c>
      <c r="CD22" s="6">
        <f>COUNTIF('PLAN CAŁY'!$D23:$FG23,CB$1)</f>
        <v>1</v>
      </c>
      <c r="CE22" s="7">
        <f>COUNTIF(NAUCZYCIELE!$D22:$DC22,CB$1)</f>
        <v>1</v>
      </c>
      <c r="CF22" s="2" t="str">
        <f>IFERROR(HLOOKUP(CF$1,NAUCZYCIELE!$D22:$DC$47,$A22,FALSE),"x")</f>
        <v>M.Mal</v>
      </c>
      <c r="CG22" s="6" t="str">
        <f>IFERROR(HLOOKUP(CF$1,'PLAN CAŁY'!$D23:$FG$48,$A22,FALSE),"x")</f>
        <v>3 NIF</v>
      </c>
      <c r="CH22" s="6">
        <f>COUNTIF('PLAN CAŁY'!$D23:$FG23,CF$1)</f>
        <v>1</v>
      </c>
      <c r="CI22" s="7">
        <f>COUNTIF(NAUCZYCIELE!$D22:$DC22,CF$1)</f>
        <v>1</v>
      </c>
      <c r="CJ22" s="2" t="str">
        <f>IFERROR(HLOOKUP(CJ$1,NAUCZYCIELE!$D22:$DC$47,$A22,FALSE),"x")</f>
        <v>A.Grz</v>
      </c>
      <c r="CK22" s="6" t="str">
        <f>IFERROR(HLOOKUP(CJ$1,'PLAN CAŁY'!$D23:$FG$48,$A22,FALSE),"x")</f>
        <v>1 adLO</v>
      </c>
      <c r="CL22" s="6">
        <f>COUNTIF('PLAN CAŁY'!$D23:$FG23,CJ$1)</f>
        <v>2</v>
      </c>
      <c r="CM22" s="7">
        <f>COUNTIF(NAUCZYCIELE!$D22:$DC22,CJ$1)</f>
        <v>1</v>
      </c>
      <c r="CN22" s="2" t="str">
        <f>IFERROR(HLOOKUP(CN$1,NAUCZYCIELE!$D22:$DC$47,$A22,FALSE),"x")</f>
        <v>K.Bed</v>
      </c>
      <c r="CO22" s="6" t="str">
        <f>IFERROR(HLOOKUP(CN$1,'PLAN CAŁY'!$D23:$FG$48,$A22,FALSE),"x")</f>
        <v>2 TAK</v>
      </c>
      <c r="CP22" s="6">
        <f>COUNTIF('PLAN CAŁY'!$D23:$FG23,CN$1)</f>
        <v>2</v>
      </c>
      <c r="CQ22" s="7">
        <f>COUNTIF(NAUCZYCIELE!$D22:$DC22,CN$1)</f>
        <v>3</v>
      </c>
    </row>
    <row r="23" spans="1:95">
      <c r="A23" s="1">
        <v>25</v>
      </c>
      <c r="B23" s="278"/>
      <c r="C23" s="4">
        <v>4</v>
      </c>
      <c r="D23" s="2" t="str">
        <f>IFERROR(HLOOKUP(D$1,NAUCZYCIELE!$D23:$DC$47,$A23,FALSE),"x")</f>
        <v>An Sa</v>
      </c>
      <c r="E23" s="6" t="str">
        <f>IFERROR(HLOOKUP(D$1,'PLAN CAŁY'!$D24:$FG$48,$A23,FALSE),"x")</f>
        <v>1 adLO</v>
      </c>
      <c r="F23" s="6">
        <f>COUNTIF('PLAN CAŁY'!$D24:$FG24,D$1)</f>
        <v>1</v>
      </c>
      <c r="G23" s="7">
        <f>COUNTIF(NAUCZYCIELE!$D23:$DC23,D$1)</f>
        <v>1</v>
      </c>
      <c r="H23" s="2" t="str">
        <f>IFERROR(HLOOKUP(H$1,NAUCZYCIELE!$D23:$DC$47,$A23,FALSE),"x")</f>
        <v>K.Pap</v>
      </c>
      <c r="I23" s="6" t="str">
        <f>IFERROR(HLOOKUP(H$1,'PLAN CAŁY'!$D24:$FG$48,$A23,FALSE),"x")</f>
        <v>2 dLO</v>
      </c>
      <c r="J23" s="6">
        <f>COUNTIF('PLAN CAŁY'!$D24:$FG24,H$1)</f>
        <v>1</v>
      </c>
      <c r="K23" s="7">
        <f>COUNTIF(NAUCZYCIELE!$D23:$DC23,H$1)</f>
        <v>1</v>
      </c>
      <c r="L23" s="2" t="str">
        <f>IFERROR(HLOOKUP(L$1,NAUCZYCIELE!$D23:$DC$47,$A23,FALSE),"x")</f>
        <v>M.Sze</v>
      </c>
      <c r="M23" s="6" t="str">
        <f>IFERROR(HLOOKUP(L$1,'PLAN CAŁY'!$D24:$FG$48,$A23,FALSE),"x")</f>
        <v>3 adLO</v>
      </c>
      <c r="N23" s="6">
        <f>COUNTIF('PLAN CAŁY'!$D24:$FG24,L$1)</f>
        <v>1</v>
      </c>
      <c r="O23" s="7">
        <f>COUNTIF(NAUCZYCIELE!$D23:$DC23,L$1)</f>
        <v>1</v>
      </c>
      <c r="P23" s="2" t="str">
        <f>IFERROR(HLOOKUP(P$1,NAUCZYCIELE!$D23:$DC$47,$A23,FALSE),"x")</f>
        <v>A.Pis</v>
      </c>
      <c r="Q23" s="6" t="str">
        <f>IFERROR(HLOOKUP(P$1,'PLAN CAŁY'!$D24:$FG$48,$A23,FALSE),"x")</f>
        <v>4 TIN</v>
      </c>
      <c r="R23" s="6">
        <f>COUNTIF('PLAN CAŁY'!$D24:$FG24,P$1)</f>
        <v>1</v>
      </c>
      <c r="S23" s="7">
        <f>COUNTIF(NAUCZYCIELE!$D23:$DC23,P$1)</f>
        <v>1</v>
      </c>
      <c r="T23" s="2" t="str">
        <f>IFERROR(HLOOKUP(T$1,NAUCZYCIELE!$D23:$DC$47,$A23,FALSE),"x")</f>
        <v xml:space="preserve">s.M. </v>
      </c>
      <c r="U23" s="6" t="str">
        <f>IFERROR(HLOOKUP(T$1,'PLAN CAŁY'!$D24:$FG$48,$A23,FALSE),"x")</f>
        <v>3 TAK</v>
      </c>
      <c r="V23" s="6">
        <f>COUNTIF('PLAN CAŁY'!$D24:$FG24,T$1)</f>
        <v>1</v>
      </c>
      <c r="W23" s="7">
        <f>COUNTIF(NAUCZYCIELE!$D23:$DC23,T$1)</f>
        <v>1</v>
      </c>
      <c r="X23" s="2" t="str">
        <f>IFERROR(HLOOKUP(X$1,NAUCZYCIELE!$D23:$DC$47,$A23,FALSE),"x")</f>
        <v>A.Mat</v>
      </c>
      <c r="Y23" s="6" t="str">
        <f>IFERROR(HLOOKUP(X$1,'PLAN CAŁY'!$D24:$FG$48,$A23,FALSE),"x")</f>
        <v>2 TAK</v>
      </c>
      <c r="Z23" s="6">
        <f>COUNTIF('PLAN CAŁY'!$D24:$FG24,X$1)</f>
        <v>2</v>
      </c>
      <c r="AA23" s="7">
        <f>COUNTIF(NAUCZYCIELE!$D23:$DC23,X$1)</f>
        <v>1</v>
      </c>
      <c r="AB23" s="2" t="str">
        <f>IFERROR(HLOOKUP(AB$1,NAUCZYCIELE!$D23:$DC$47,$A23,FALSE),"x")</f>
        <v>P.Mar</v>
      </c>
      <c r="AC23" s="6" t="str">
        <f>IFERROR(HLOOKUP(AB$1,'PLAN CAŁY'!$D24:$FG$48,$A23,FALSE),"x")</f>
        <v>1 ELF</v>
      </c>
      <c r="AD23" s="6">
        <f>COUNTIF('PLAN CAŁY'!$D24:$FG24,AB$1)</f>
        <v>1</v>
      </c>
      <c r="AE23" s="7">
        <f>COUNTIF(NAUCZYCIELE!$D23:$DC23,AB$1)</f>
        <v>1</v>
      </c>
      <c r="AF23" s="2" t="str">
        <f>IFERROR(HLOOKUP(AF$1,NAUCZYCIELE!$D23:$DC$47,$A23,FALSE),"x")</f>
        <v>I.Lew</v>
      </c>
      <c r="AG23" s="6" t="str">
        <f>IFERROR(HLOOKUP(AF$1,'PLAN CAŁY'!$D24:$FG$48,$A23,FALSE),"x")</f>
        <v>2 TAK</v>
      </c>
      <c r="AH23" s="6">
        <f>COUNTIF('PLAN CAŁY'!$D24:$FG24,AF$1)</f>
        <v>2</v>
      </c>
      <c r="AI23" s="7">
        <f>COUNTIF(NAUCZYCIELE!$D23:$DC23,AF$1)</f>
        <v>1</v>
      </c>
      <c r="AJ23" s="2" t="str">
        <f>IFERROR(HLOOKUP(AJ$1,NAUCZYCIELE!$D23:$DC$47,$A23,FALSE),"x")</f>
        <v>I.Kaw</v>
      </c>
      <c r="AK23" s="6" t="str">
        <f>IFERROR(HLOOKUP(AJ$1,'PLAN CAŁY'!$D24:$FG$48,$A23,FALSE),"x")</f>
        <v>2 TAK</v>
      </c>
      <c r="AL23" s="6">
        <f>COUNTIF('PLAN CAŁY'!$D24:$FG24,AJ$1)</f>
        <v>2</v>
      </c>
      <c r="AM23" s="7">
        <f>COUNTIF(NAUCZYCIELE!$D23:$DC23,AJ$1)</f>
        <v>1</v>
      </c>
      <c r="AN23" s="2" t="str">
        <f>IFERROR(HLOOKUP(AN$1,NAUCZYCIELE!$D23:$DC$47,$A23,FALSE),"x")</f>
        <v>M.Pac</v>
      </c>
      <c r="AO23" s="6" t="str">
        <f>IFERROR(HLOOKUP(AN$1,'PLAN CAŁY'!$D24:$FG$48,$A23,FALSE),"x")</f>
        <v>4 AFE</v>
      </c>
      <c r="AP23" s="6">
        <f>COUNTIF('PLAN CAŁY'!$D24:$FG24,AN$1)</f>
        <v>1</v>
      </c>
      <c r="AQ23" s="7">
        <f>COUNTIF(NAUCZYCIELE!$D23:$DC23,AN$1)</f>
        <v>1</v>
      </c>
      <c r="AR23" s="2" t="str">
        <f>IFERROR(HLOOKUP(AR$1,NAUCZYCIELE!$D23:$DC$47,$A23,FALSE),"x")</f>
        <v>M.Cer</v>
      </c>
      <c r="AS23" s="6" t="str">
        <f>IFERROR(HLOOKUP(AR$1,'PLAN CAŁY'!$D24:$FG$48,$A23,FALSE),"x")</f>
        <v>1 TIN</v>
      </c>
      <c r="AT23" s="6">
        <f>COUNTIF('PLAN CAŁY'!$D24:$FG24,AR$1)</f>
        <v>1</v>
      </c>
      <c r="AU23" s="7">
        <f>COUNTIF(NAUCZYCIELE!$D23:$DC23,AR$1)</f>
        <v>1</v>
      </c>
      <c r="AV23" s="2" t="str">
        <f>IFERROR(HLOOKUP(AV$1,NAUCZYCIELE!$D23:$DC$47,$A23,FALSE),"x")</f>
        <v>M.Kaz</v>
      </c>
      <c r="AW23" s="6" t="str">
        <f>IFERROR(HLOOKUP(AV$1,'PLAN CAŁY'!$D24:$FG$48,$A23,FALSE),"x")</f>
        <v>1 TEA</v>
      </c>
      <c r="AX23" s="6">
        <f>COUNTIF('PLAN CAŁY'!$D24:$FG24,AV$1)</f>
        <v>1</v>
      </c>
      <c r="AY23" s="7">
        <f>COUNTIF(NAUCZYCIELE!$D23:$DC23,AV$1)</f>
        <v>1</v>
      </c>
      <c r="AZ23" s="2" t="str">
        <f>IFERROR(HLOOKUP(AZ$1,NAUCZYCIELE!$D23:$DC$47,$A23,FALSE),"x")</f>
        <v>M.Cza</v>
      </c>
      <c r="BA23" s="6" t="str">
        <f>IFERROR(HLOOKUP(AZ$1,'PLAN CAŁY'!$D24:$FG$48,$A23,FALSE),"x")</f>
        <v>1 TEA</v>
      </c>
      <c r="BB23" s="6">
        <f>COUNTIF('PLAN CAŁY'!$D24:$FG24,AZ$1)</f>
        <v>1</v>
      </c>
      <c r="BC23" s="7">
        <f>COUNTIF(NAUCZYCIELE!$D23:$DC23,AZ$1)</f>
        <v>1</v>
      </c>
      <c r="BD23" s="2" t="str">
        <f>IFERROR(HLOOKUP(BD$1,NAUCZYCIELE!$D23:$DC$47,$A23,FALSE),"x")</f>
        <v>M.Trz</v>
      </c>
      <c r="BE23" s="6" t="str">
        <f>IFERROR(HLOOKUP(BD$1,'PLAN CAŁY'!$D24:$FG$48,$A23,FALSE),"x")</f>
        <v>2 acLO</v>
      </c>
      <c r="BF23" s="6">
        <f>COUNTIF('PLAN CAŁY'!$D24:$FG24,BD$1)</f>
        <v>1</v>
      </c>
      <c r="BG23" s="7">
        <f>COUNTIF(NAUCZYCIELE!$D23:$DC23,BD$1)</f>
        <v>1</v>
      </c>
      <c r="BH23" s="2" t="str">
        <f>IFERROR(HLOOKUP(BH$1,NAUCZYCIELE!$D23:$DC$47,$A23,FALSE),"x")</f>
        <v>M.Maj</v>
      </c>
      <c r="BI23" s="6" t="str">
        <f>IFERROR(HLOOKUP(BH$1,'PLAN CAŁY'!$D24:$FG$48,$A23,FALSE),"x")</f>
        <v>4 AFE</v>
      </c>
      <c r="BJ23" s="6">
        <f>COUNTIF('PLAN CAŁY'!$D24:$FG24,BH$1)</f>
        <v>1</v>
      </c>
      <c r="BK23" s="7">
        <f>COUNTIF(NAUCZYCIELE!$D23:$DC23,BH$1)</f>
        <v>1</v>
      </c>
      <c r="BL23" s="2" t="str">
        <f>IFERROR(HLOOKUP(BL$1,NAUCZYCIELE!$D23:$DC$47,$A23,FALSE),"x")</f>
        <v>B.Gór</v>
      </c>
      <c r="BM23" s="6" t="str">
        <f>IFERROR(HLOOKUP(BL$1,'PLAN CAŁY'!$D24:$FG$48,$A23,FALSE),"x")</f>
        <v>1 ELF</v>
      </c>
      <c r="BN23" s="6">
        <f>COUNTIF('PLAN CAŁY'!$D24:$FG24,BL$1)</f>
        <v>1</v>
      </c>
      <c r="BO23" s="7">
        <f>COUNTIF(NAUCZYCIELE!$D23:$DC23,BL$1)</f>
        <v>1</v>
      </c>
      <c r="BP23" s="2" t="str">
        <f>IFERROR(HLOOKUP(BP$1,NAUCZYCIELE!$D23:$DC$47,$A23,FALSE),"x")</f>
        <v>D.Kul</v>
      </c>
      <c r="BQ23" s="6" t="str">
        <f>IFERROR(HLOOKUP(BP$1,'PLAN CAŁY'!$D24:$FG$48,$A23,FALSE),"x")</f>
        <v>3 NKAF</v>
      </c>
      <c r="BR23" s="6">
        <f>COUNTIF('PLAN CAŁY'!$D24:$FG24,BP$1)</f>
        <v>1</v>
      </c>
      <c r="BS23" s="7">
        <f>COUNTIF(NAUCZYCIELE!$D23:$DC23,BP$1)</f>
        <v>1</v>
      </c>
      <c r="BT23" s="2" t="str">
        <f>IFERROR(HLOOKUP(BT$1,NAUCZYCIELE!$D23:$DC$47,$A23,FALSE),"x")</f>
        <v>x</v>
      </c>
      <c r="BU23" s="6" t="str">
        <f>IFERROR(HLOOKUP(BT$1,'PLAN CAŁY'!$D24:$FG$48,$A23,FALSE),"x")</f>
        <v>x</v>
      </c>
      <c r="BV23" s="6">
        <f>COUNTIF('PLAN CAŁY'!$D24:$FG24,BT$1)</f>
        <v>0</v>
      </c>
      <c r="BW23" s="7">
        <f>COUNTIF(NAUCZYCIELE!$D23:$DC23,BT$1)</f>
        <v>0</v>
      </c>
      <c r="BX23" s="2" t="str">
        <f>IFERROR(HLOOKUP(BX$1,NAUCZYCIELE!$D23:$DC$47,$A23,FALSE),"x")</f>
        <v>M.Kop</v>
      </c>
      <c r="BY23" s="6" t="str">
        <f>IFERROR(HLOOKUP(BX$1,'PLAN CAŁY'!$D24:$FG$48,$A23,FALSE),"x")</f>
        <v>3 NdLO</v>
      </c>
      <c r="BZ23" s="6">
        <f>COUNTIF('PLAN CAŁY'!$D24:$FG24,BX$1)</f>
        <v>1</v>
      </c>
      <c r="CA23" s="7">
        <f>COUNTIF(NAUCZYCIELE!$D23:$DC23,BX$1)</f>
        <v>1</v>
      </c>
      <c r="CB23" s="2" t="str">
        <f>IFERROR(HLOOKUP(CB$1,NAUCZYCIELE!$D23:$DC$47,$A23,FALSE),"x")</f>
        <v>K.Bed</v>
      </c>
      <c r="CC23" s="6" t="str">
        <f>IFERROR(HLOOKUP(CB$1,'PLAN CAŁY'!$D24:$FG$48,$A23,FALSE),"x")</f>
        <v>1 cLO</v>
      </c>
      <c r="CD23" s="6">
        <f>COUNTIF('PLAN CAŁY'!$D24:$FG24,CB$1)</f>
        <v>1</v>
      </c>
      <c r="CE23" s="7">
        <f>COUNTIF(NAUCZYCIELE!$D23:$DC23,CB$1)</f>
        <v>1</v>
      </c>
      <c r="CF23" s="2" t="str">
        <f>IFERROR(HLOOKUP(CF$1,NAUCZYCIELE!$D23:$DC$47,$A23,FALSE),"x")</f>
        <v>M.Mal</v>
      </c>
      <c r="CG23" s="6" t="str">
        <f>IFERROR(HLOOKUP(CF$1,'PLAN CAŁY'!$D24:$FG$48,$A23,FALSE),"x")</f>
        <v>3 NIF</v>
      </c>
      <c r="CH23" s="6">
        <f>COUNTIF('PLAN CAŁY'!$D24:$FG24,CF$1)</f>
        <v>1</v>
      </c>
      <c r="CI23" s="7">
        <f>COUNTIF(NAUCZYCIELE!$D23:$DC23,CF$1)</f>
        <v>1</v>
      </c>
      <c r="CJ23" s="2" t="str">
        <f>IFERROR(HLOOKUP(CJ$1,NAUCZYCIELE!$D23:$DC$47,$A23,FALSE),"x")</f>
        <v>x</v>
      </c>
      <c r="CK23" s="6" t="str">
        <f>IFERROR(HLOOKUP(CJ$1,'PLAN CAŁY'!$D24:$FG$48,$A23,FALSE),"x")</f>
        <v>x</v>
      </c>
      <c r="CL23" s="6">
        <f>COUNTIF('PLAN CAŁY'!$D24:$FG24,CJ$1)</f>
        <v>0</v>
      </c>
      <c r="CM23" s="7">
        <f>COUNTIF(NAUCZYCIELE!$D23:$DC23,CJ$1)</f>
        <v>0</v>
      </c>
      <c r="CN23" s="2" t="str">
        <f>IFERROR(HLOOKUP(CN$1,NAUCZYCIELE!$D23:$DC$47,$A23,FALSE),"x")</f>
        <v>M.Bil</v>
      </c>
      <c r="CO23" s="6" t="str">
        <f>IFERROR(HLOOKUP(CN$1,'PLAN CAŁY'!$D24:$FG$48,$A23,FALSE),"x")</f>
        <v>3 TIN</v>
      </c>
      <c r="CP23" s="6">
        <f>COUNTIF('PLAN CAŁY'!$D24:$FG24,CN$1)</f>
        <v>2</v>
      </c>
      <c r="CQ23" s="7">
        <f>COUNTIF(NAUCZYCIELE!$D23:$DC23,CN$1)</f>
        <v>3</v>
      </c>
    </row>
    <row r="24" spans="1:95">
      <c r="A24" s="1">
        <v>24</v>
      </c>
      <c r="B24" s="278"/>
      <c r="C24" s="4">
        <v>5</v>
      </c>
      <c r="D24" s="2" t="str">
        <f>IFERROR(HLOOKUP(D$1,NAUCZYCIELE!$D24:$DC$47,$A24,FALSE),"x")</f>
        <v>An Sa</v>
      </c>
      <c r="E24" s="6" t="str">
        <f>IFERROR(HLOOKUP(D$1,'PLAN CAŁY'!$D25:$FG$48,$A24,FALSE),"x")</f>
        <v>2 TIN</v>
      </c>
      <c r="F24" s="6">
        <f>COUNTIF('PLAN CAŁY'!$D25:$FG25,D$1)</f>
        <v>1</v>
      </c>
      <c r="G24" s="7">
        <f>COUNTIF(NAUCZYCIELE!$D24:$DC24,D$1)</f>
        <v>1</v>
      </c>
      <c r="H24" s="2" t="str">
        <f>IFERROR(HLOOKUP(H$1,NAUCZYCIELE!$D24:$DC$47,$A24,FALSE),"x")</f>
        <v>K.And</v>
      </c>
      <c r="I24" s="6" t="str">
        <f>IFERROR(HLOOKUP(H$1,'PLAN CAŁY'!$D25:$FG$48,$A24,FALSE),"x")</f>
        <v>3 TAK</v>
      </c>
      <c r="J24" s="6">
        <f>COUNTIF('PLAN CAŁY'!$D25:$FG25,H$1)</f>
        <v>2</v>
      </c>
      <c r="K24" s="7">
        <f>COUNTIF(NAUCZYCIELE!$D24:$DC24,H$1)</f>
        <v>1</v>
      </c>
      <c r="L24" s="2" t="str">
        <f>IFERROR(HLOOKUP(L$1,NAUCZYCIELE!$D24:$DC$47,$A24,FALSE),"x")</f>
        <v>M.Sze</v>
      </c>
      <c r="M24" s="6" t="str">
        <f>IFERROR(HLOOKUP(L$1,'PLAN CAŁY'!$D25:$FG$48,$A24,FALSE),"x")</f>
        <v>3 adLO</v>
      </c>
      <c r="N24" s="6">
        <f>COUNTIF('PLAN CAŁY'!$D25:$FG25,L$1)</f>
        <v>1</v>
      </c>
      <c r="O24" s="7">
        <f>COUNTIF(NAUCZYCIELE!$D24:$DC24,L$1)</f>
        <v>1</v>
      </c>
      <c r="P24" s="2" t="str">
        <f>IFERROR(HLOOKUP(P$1,NAUCZYCIELE!$D24:$DC$47,$A24,FALSE),"x")</f>
        <v>A.Pis</v>
      </c>
      <c r="Q24" s="6" t="str">
        <f>IFERROR(HLOOKUP(P$1,'PLAN CAŁY'!$D25:$FG$48,$A24,FALSE),"x")</f>
        <v>1 cLO</v>
      </c>
      <c r="R24" s="6">
        <f>COUNTIF('PLAN CAŁY'!$D25:$FG25,P$1)</f>
        <v>1</v>
      </c>
      <c r="S24" s="7">
        <f>COUNTIF(NAUCZYCIELE!$D24:$DC24,P$1)</f>
        <v>1</v>
      </c>
      <c r="T24" s="2" t="str">
        <f>IFERROR(HLOOKUP(T$1,NAUCZYCIELE!$D24:$DC$47,$A24,FALSE),"x")</f>
        <v xml:space="preserve">s.M. </v>
      </c>
      <c r="U24" s="6" t="str">
        <f>IFERROR(HLOOKUP(T$1,'PLAN CAŁY'!$D25:$FG$48,$A24,FALSE),"x")</f>
        <v>3 NacLO</v>
      </c>
      <c r="V24" s="6">
        <f>COUNTIF('PLAN CAŁY'!$D25:$FG25,T$1)</f>
        <v>1</v>
      </c>
      <c r="W24" s="7">
        <f>COUNTIF(NAUCZYCIELE!$D24:$DC24,T$1)</f>
        <v>1</v>
      </c>
      <c r="X24" s="2" t="str">
        <f>IFERROR(HLOOKUP(X$1,NAUCZYCIELE!$D24:$DC$47,$A24,FALSE),"x")</f>
        <v>A.Mat</v>
      </c>
      <c r="Y24" s="6" t="str">
        <f>IFERROR(HLOOKUP(X$1,'PLAN CAŁY'!$D25:$FG$48,$A24,FALSE),"x")</f>
        <v>3 NKAF</v>
      </c>
      <c r="Z24" s="6">
        <f>COUNTIF('PLAN CAŁY'!$D25:$FG25,X$1)</f>
        <v>2</v>
      </c>
      <c r="AA24" s="7">
        <f>COUNTIF(NAUCZYCIELE!$D24:$DC24,X$1)</f>
        <v>1</v>
      </c>
      <c r="AB24" s="2" t="str">
        <f>IFERROR(HLOOKUP(AB$1,NAUCZYCIELE!$D24:$DC$47,$A24,FALSE),"x")</f>
        <v>P.Mar</v>
      </c>
      <c r="AC24" s="6" t="str">
        <f>IFERROR(HLOOKUP(AB$1,'PLAN CAŁY'!$D25:$FG$48,$A24,FALSE),"x")</f>
        <v>1 ELF</v>
      </c>
      <c r="AD24" s="6">
        <f>COUNTIF('PLAN CAŁY'!$D25:$FG25,AB$1)</f>
        <v>1</v>
      </c>
      <c r="AE24" s="7">
        <f>COUNTIF(NAUCZYCIELE!$D24:$DC24,AB$1)</f>
        <v>1</v>
      </c>
      <c r="AF24" s="2" t="str">
        <f>IFERROR(HLOOKUP(AF$1,NAUCZYCIELE!$D24:$DC$47,$A24,FALSE),"x")</f>
        <v>A.Grz</v>
      </c>
      <c r="AG24" s="6" t="str">
        <f>IFERROR(HLOOKUP(AF$1,'PLAN CAŁY'!$D25:$FG$48,$A24,FALSE),"x")</f>
        <v>3 NKAF</v>
      </c>
      <c r="AH24" s="6">
        <f>COUNTIF('PLAN CAŁY'!$D25:$FG25,AF$1)</f>
        <v>2</v>
      </c>
      <c r="AI24" s="7">
        <f>COUNTIF(NAUCZYCIELE!$D24:$DC24,AF$1)</f>
        <v>1</v>
      </c>
      <c r="AJ24" s="2" t="str">
        <f>IFERROR(HLOOKUP(AJ$1,NAUCZYCIELE!$D24:$DC$47,$A24,FALSE),"x")</f>
        <v>K.Bła</v>
      </c>
      <c r="AK24" s="6" t="str">
        <f>IFERROR(HLOOKUP(AJ$1,'PLAN CAŁY'!$D25:$FG$48,$A24,FALSE),"x")</f>
        <v>3 NKAF</v>
      </c>
      <c r="AL24" s="6">
        <f>COUNTIF('PLAN CAŁY'!$D25:$FG25,AJ$1)</f>
        <v>2</v>
      </c>
      <c r="AM24" s="7">
        <f>COUNTIF(NAUCZYCIELE!$D24:$DC24,AJ$1)</f>
        <v>1</v>
      </c>
      <c r="AN24" s="2" t="str">
        <f>IFERROR(HLOOKUP(AN$1,NAUCZYCIELE!$D24:$DC$47,$A24,FALSE),"x")</f>
        <v>M.Kop</v>
      </c>
      <c r="AO24" s="6" t="str">
        <f>IFERROR(HLOOKUP(AN$1,'PLAN CAŁY'!$D25:$FG$48,$A24,FALSE),"x")</f>
        <v>4 AFE</v>
      </c>
      <c r="AP24" s="6">
        <f>COUNTIF('PLAN CAŁY'!$D25:$FG25,AN$1)</f>
        <v>1</v>
      </c>
      <c r="AQ24" s="7">
        <f>COUNTIF(NAUCZYCIELE!$D24:$DC24,AN$1)</f>
        <v>1</v>
      </c>
      <c r="AR24" s="2" t="str">
        <f>IFERROR(HLOOKUP(AR$1,NAUCZYCIELE!$D24:$DC$47,$A24,FALSE),"x")</f>
        <v>M.Cer</v>
      </c>
      <c r="AS24" s="6" t="str">
        <f>IFERROR(HLOOKUP(AR$1,'PLAN CAŁY'!$D25:$FG$48,$A24,FALSE),"x")</f>
        <v>1 adLO</v>
      </c>
      <c r="AT24" s="6">
        <f>COUNTIF('PLAN CAŁY'!$D25:$FG25,AR$1)</f>
        <v>1</v>
      </c>
      <c r="AU24" s="7">
        <f>COUNTIF(NAUCZYCIELE!$D24:$DC24,AR$1)</f>
        <v>1</v>
      </c>
      <c r="AV24" s="2" t="str">
        <f>IFERROR(HLOOKUP(AV$1,NAUCZYCIELE!$D24:$DC$47,$A24,FALSE),"x")</f>
        <v>M.Kaz</v>
      </c>
      <c r="AW24" s="6" t="str">
        <f>IFERROR(HLOOKUP(AV$1,'PLAN CAŁY'!$D25:$FG$48,$A24,FALSE),"x")</f>
        <v>3 TAK</v>
      </c>
      <c r="AX24" s="6">
        <f>COUNTIF('PLAN CAŁY'!$D25:$FG25,AV$1)</f>
        <v>2</v>
      </c>
      <c r="AY24" s="7">
        <f>COUNTIF(NAUCZYCIELE!$D24:$DC24,AV$1)</f>
        <v>1</v>
      </c>
      <c r="AZ24" s="2" t="str">
        <f>IFERROR(HLOOKUP(AZ$1,NAUCZYCIELE!$D24:$DC$47,$A24,FALSE),"x")</f>
        <v>P.Sza</v>
      </c>
      <c r="BA24" s="6" t="str">
        <f>IFERROR(HLOOKUP(AZ$1,'PLAN CAŁY'!$D25:$FG$48,$A24,FALSE),"x")</f>
        <v>1 TIN</v>
      </c>
      <c r="BB24" s="6">
        <f>COUNTIF('PLAN CAŁY'!$D25:$FG25,AZ$1)</f>
        <v>1</v>
      </c>
      <c r="BC24" s="7">
        <f>COUNTIF(NAUCZYCIELE!$D24:$DC24,AZ$1)</f>
        <v>1</v>
      </c>
      <c r="BD24" s="2" t="str">
        <f>IFERROR(HLOOKUP(BD$1,NAUCZYCIELE!$D24:$DC$47,$A24,FALSE),"x")</f>
        <v>E.Kub</v>
      </c>
      <c r="BE24" s="6" t="str">
        <f>IFERROR(HLOOKUP(BD$1,'PLAN CAŁY'!$D25:$FG$48,$A24,FALSE),"x")</f>
        <v>2 acLO</v>
      </c>
      <c r="BF24" s="6">
        <f>COUNTIF('PLAN CAŁY'!$D25:$FG25,BD$1)</f>
        <v>2</v>
      </c>
      <c r="BG24" s="7">
        <f>COUNTIF(NAUCZYCIELE!$D24:$DC24,BD$1)</f>
        <v>1</v>
      </c>
      <c r="BH24" s="2" t="str">
        <f>IFERROR(HLOOKUP(BH$1,NAUCZYCIELE!$D24:$DC$47,$A24,FALSE),"x")</f>
        <v>D.Kow</v>
      </c>
      <c r="BI24" s="6" t="str">
        <f>IFERROR(HLOOKUP(BH$1,'PLAN CAŁY'!$D25:$FG$48,$A24,FALSE),"x")</f>
        <v>3 NKAF</v>
      </c>
      <c r="BJ24" s="6">
        <f>COUNTIF('PLAN CAŁY'!$D25:$FG25,BH$1)</f>
        <v>2</v>
      </c>
      <c r="BK24" s="7">
        <f>COUNTIF(NAUCZYCIELE!$D24:$DC24,BH$1)</f>
        <v>1</v>
      </c>
      <c r="BL24" s="2" t="str">
        <f>IFERROR(HLOOKUP(BL$1,NAUCZYCIELE!$D24:$DC$47,$A24,FALSE),"x")</f>
        <v>B.Gór</v>
      </c>
      <c r="BM24" s="6" t="str">
        <f>IFERROR(HLOOKUP(BL$1,'PLAN CAŁY'!$D25:$FG$48,$A24,FALSE),"x")</f>
        <v>1 ELF</v>
      </c>
      <c r="BN24" s="6">
        <f>COUNTIF('PLAN CAŁY'!$D25:$FG25,BL$1)</f>
        <v>1</v>
      </c>
      <c r="BO24" s="7">
        <f>COUNTIF(NAUCZYCIELE!$D24:$DC24,BL$1)</f>
        <v>1</v>
      </c>
      <c r="BP24" s="2" t="str">
        <f>IFERROR(HLOOKUP(BP$1,NAUCZYCIELE!$D24:$DC$47,$A24,FALSE),"x")</f>
        <v>D.Kul</v>
      </c>
      <c r="BQ24" s="6" t="str">
        <f>IFERROR(HLOOKUP(BP$1,'PLAN CAŁY'!$D25:$FG$48,$A24,FALSE),"x")</f>
        <v>3 NdLO</v>
      </c>
      <c r="BR24" s="6">
        <f>COUNTIF('PLAN CAŁY'!$D25:$FG25,BP$1)</f>
        <v>1</v>
      </c>
      <c r="BS24" s="7">
        <f>COUNTIF(NAUCZYCIELE!$D24:$DC24,BP$1)</f>
        <v>1</v>
      </c>
      <c r="BT24" s="2" t="str">
        <f>IFERROR(HLOOKUP(BT$1,NAUCZYCIELE!$D24:$DC$47,$A24,FALSE),"x")</f>
        <v>J.Bag</v>
      </c>
      <c r="BU24" s="6" t="str">
        <f>IFERROR(HLOOKUP(BT$1,'PLAN CAŁY'!$D25:$FG$48,$A24,FALSE),"x")</f>
        <v>3 TAK</v>
      </c>
      <c r="BV24" s="6">
        <f>COUNTIF('PLAN CAŁY'!$D25:$FG25,BT$1)</f>
        <v>2</v>
      </c>
      <c r="BW24" s="7">
        <f>COUNTIF(NAUCZYCIELE!$D24:$DC24,BT$1)</f>
        <v>1</v>
      </c>
      <c r="BX24" s="2" t="str">
        <f>IFERROR(HLOOKUP(BX$1,NAUCZYCIELE!$D24:$DC$47,$A24,FALSE),"x")</f>
        <v>E.Koc</v>
      </c>
      <c r="BY24" s="6" t="str">
        <f>IFERROR(HLOOKUP(BX$1,'PLAN CAŁY'!$D25:$FG$48,$A24,FALSE),"x")</f>
        <v>3 TAK</v>
      </c>
      <c r="BZ24" s="6">
        <f>COUNTIF('PLAN CAŁY'!$D25:$FG25,BX$1)</f>
        <v>2</v>
      </c>
      <c r="CA24" s="7">
        <f>COUNTIF(NAUCZYCIELE!$D24:$DC24,BX$1)</f>
        <v>1</v>
      </c>
      <c r="CB24" s="2" t="str">
        <f>IFERROR(HLOOKUP(CB$1,NAUCZYCIELE!$D24:$DC$47,$A24,FALSE),"x")</f>
        <v>K.Bed</v>
      </c>
      <c r="CC24" s="6" t="str">
        <f>IFERROR(HLOOKUP(CB$1,'PLAN CAŁY'!$D25:$FG$48,$A24,FALSE),"x")</f>
        <v>2 TAK</v>
      </c>
      <c r="CD24" s="6">
        <f>COUNTIF('PLAN CAŁY'!$D25:$FG25,CB$1)</f>
        <v>1</v>
      </c>
      <c r="CE24" s="7">
        <f>COUNTIF(NAUCZYCIELE!$D24:$DC24,CB$1)</f>
        <v>1</v>
      </c>
      <c r="CF24" s="2" t="str">
        <f>IFERROR(HLOOKUP(CF$1,NAUCZYCIELE!$D24:$DC$47,$A24,FALSE),"x")</f>
        <v>M.Mal</v>
      </c>
      <c r="CG24" s="6" t="str">
        <f>IFERROR(HLOOKUP(CF$1,'PLAN CAŁY'!$D25:$FG$48,$A24,FALSE),"x")</f>
        <v>1 TEA</v>
      </c>
      <c r="CH24" s="6">
        <f>COUNTIF('PLAN CAŁY'!$D25:$FG25,CF$1)</f>
        <v>1</v>
      </c>
      <c r="CI24" s="7">
        <f>COUNTIF(NAUCZYCIELE!$D24:$DC24,CF$1)</f>
        <v>1</v>
      </c>
      <c r="CJ24" s="2" t="str">
        <f>IFERROR(HLOOKUP(CJ$1,NAUCZYCIELE!$D24:$DC$47,$A24,FALSE),"x")</f>
        <v>Al Sa</v>
      </c>
      <c r="CK24" s="6" t="str">
        <f>IFERROR(HLOOKUP(CJ$1,'PLAN CAŁY'!$D25:$FG$48,$A24,FALSE),"x")</f>
        <v>2 acLO</v>
      </c>
      <c r="CL24" s="6">
        <f>COUNTIF('PLAN CAŁY'!$D25:$FG25,CJ$1)</f>
        <v>1</v>
      </c>
      <c r="CM24" s="7">
        <f>COUNTIF(NAUCZYCIELE!$D24:$DC24,CJ$1)</f>
        <v>1</v>
      </c>
      <c r="CN24" s="2" t="str">
        <f>IFERROR(HLOOKUP(CN$1,NAUCZYCIELE!$D24:$DC$47,$A24,FALSE),"x")</f>
        <v>M.Bil</v>
      </c>
      <c r="CO24" s="6" t="str">
        <f>IFERROR(HLOOKUP(CN$1,'PLAN CAŁY'!$D25:$FG$48,$A24,FALSE),"x")</f>
        <v>4 TEK</v>
      </c>
      <c r="CP24" s="6">
        <f>COUNTIF('PLAN CAŁY'!$D25:$FG25,CN$1)</f>
        <v>2</v>
      </c>
      <c r="CQ24" s="7">
        <f>COUNTIF(NAUCZYCIELE!$D24:$DC24,CN$1)</f>
        <v>3</v>
      </c>
    </row>
    <row r="25" spans="1:95">
      <c r="A25" s="1">
        <v>23</v>
      </c>
      <c r="B25" s="278"/>
      <c r="C25" s="4">
        <v>6</v>
      </c>
      <c r="D25" s="2" t="str">
        <f>IFERROR(HLOOKUP(D$1,NAUCZYCIELE!$D25:$DC$47,$A25,FALSE),"x")</f>
        <v>An Sa</v>
      </c>
      <c r="E25" s="6" t="str">
        <f>IFERROR(HLOOKUP(D$1,'PLAN CAŁY'!$D26:$FG$48,$A25,FALSE),"x")</f>
        <v>3 NdLO</v>
      </c>
      <c r="F25" s="6">
        <f>COUNTIF('PLAN CAŁY'!$D26:$FG26,D$1)</f>
        <v>1</v>
      </c>
      <c r="G25" s="7">
        <f>COUNTIF(NAUCZYCIELE!$D25:$DC25,D$1)</f>
        <v>1</v>
      </c>
      <c r="H25" s="2" t="str">
        <f>IFERROR(HLOOKUP(H$1,NAUCZYCIELE!$D25:$DC$47,$A25,FALSE),"x")</f>
        <v>M.Maz</v>
      </c>
      <c r="I25" s="6" t="str">
        <f>IFERROR(HLOOKUP(H$1,'PLAN CAŁY'!$D26:$FG$48,$A25,FALSE),"x")</f>
        <v>1 TIN</v>
      </c>
      <c r="J25" s="6">
        <f>COUNTIF('PLAN CAŁY'!$D26:$FG26,H$1)</f>
        <v>1</v>
      </c>
      <c r="K25" s="7">
        <f>COUNTIF(NAUCZYCIELE!$D25:$DC25,H$1)</f>
        <v>1</v>
      </c>
      <c r="L25" s="2" t="str">
        <f>IFERROR(HLOOKUP(L$1,NAUCZYCIELE!$D25:$DC$47,$A25,FALSE),"x")</f>
        <v>M.Trz</v>
      </c>
      <c r="M25" s="6" t="str">
        <f>IFERROR(HLOOKUP(L$1,'PLAN CAŁY'!$D26:$FG$48,$A25,FALSE),"x")</f>
        <v>3 adLO</v>
      </c>
      <c r="N25" s="6">
        <f>COUNTIF('PLAN CAŁY'!$D26:$FG26,L$1)</f>
        <v>1</v>
      </c>
      <c r="O25" s="7">
        <f>COUNTIF(NAUCZYCIELE!$D25:$DC25,L$1)</f>
        <v>1</v>
      </c>
      <c r="P25" s="2" t="str">
        <f>IFERROR(HLOOKUP(P$1,NAUCZYCIELE!$D25:$DC$47,$A25,FALSE),"x")</f>
        <v>M.Sze</v>
      </c>
      <c r="Q25" s="6" t="str">
        <f>IFERROR(HLOOKUP(P$1,'PLAN CAŁY'!$D26:$FG$48,$A25,FALSE),"x")</f>
        <v>1 cLO</v>
      </c>
      <c r="R25" s="6">
        <f>COUNTIF('PLAN CAŁY'!$D26:$FG26,P$1)</f>
        <v>1</v>
      </c>
      <c r="S25" s="7">
        <f>COUNTIF(NAUCZYCIELE!$D25:$DC25,P$1)</f>
        <v>1</v>
      </c>
      <c r="T25" s="2" t="str">
        <f>IFERROR(HLOOKUP(T$1,NAUCZYCIELE!$D25:$DC$47,$A25,FALSE),"x")</f>
        <v xml:space="preserve">s.M. </v>
      </c>
      <c r="U25" s="6" t="str">
        <f>IFERROR(HLOOKUP(T$1,'PLAN CAŁY'!$D26:$FG$48,$A25,FALSE),"x")</f>
        <v>1 adLO</v>
      </c>
      <c r="V25" s="6">
        <f>COUNTIF('PLAN CAŁY'!$D26:$FG26,T$1)</f>
        <v>1</v>
      </c>
      <c r="W25" s="7">
        <f>COUNTIF(NAUCZYCIELE!$D25:$DC25,T$1)</f>
        <v>1</v>
      </c>
      <c r="X25" s="2" t="str">
        <f>IFERROR(HLOOKUP(X$1,NAUCZYCIELE!$D25:$DC$47,$A25,FALSE),"x")</f>
        <v>A.Mat</v>
      </c>
      <c r="Y25" s="6" t="str">
        <f>IFERROR(HLOOKUP(X$1,'PLAN CAŁY'!$D26:$FG$48,$A25,FALSE),"x")</f>
        <v>3 NKAF</v>
      </c>
      <c r="Z25" s="6">
        <f>COUNTIF('PLAN CAŁY'!$D26:$FG26,X$1)</f>
        <v>2</v>
      </c>
      <c r="AA25" s="7">
        <f>COUNTIF(NAUCZYCIELE!$D25:$DC25,X$1)</f>
        <v>1</v>
      </c>
      <c r="AB25" s="2" t="str">
        <f>IFERROR(HLOOKUP(AB$1,NAUCZYCIELE!$D25:$DC$47,$A25,FALSE),"x")</f>
        <v>P.Mar</v>
      </c>
      <c r="AC25" s="6" t="str">
        <f>IFERROR(HLOOKUP(AB$1,'PLAN CAŁY'!$D26:$FG$48,$A25,FALSE),"x")</f>
        <v>1 ELF</v>
      </c>
      <c r="AD25" s="6">
        <f>COUNTIF('PLAN CAŁY'!$D26:$FG26,AB$1)</f>
        <v>1</v>
      </c>
      <c r="AE25" s="7">
        <f>COUNTIF(NAUCZYCIELE!$D25:$DC25,AB$1)</f>
        <v>1</v>
      </c>
      <c r="AF25" s="2" t="str">
        <f>IFERROR(HLOOKUP(AF$1,NAUCZYCIELE!$D25:$DC$47,$A25,FALSE),"x")</f>
        <v>A.Grz</v>
      </c>
      <c r="AG25" s="6" t="str">
        <f>IFERROR(HLOOKUP(AF$1,'PLAN CAŁY'!$D26:$FG$48,$A25,FALSE),"x")</f>
        <v>3 NKAF</v>
      </c>
      <c r="AH25" s="6">
        <f>COUNTIF('PLAN CAŁY'!$D26:$FG26,AF$1)</f>
        <v>2</v>
      </c>
      <c r="AI25" s="7">
        <f>COUNTIF(NAUCZYCIELE!$D25:$DC25,AF$1)</f>
        <v>1</v>
      </c>
      <c r="AJ25" s="2" t="str">
        <f>IFERROR(HLOOKUP(AJ$1,NAUCZYCIELE!$D25:$DC$47,$A25,FALSE),"x")</f>
        <v>K.Bła</v>
      </c>
      <c r="AK25" s="6" t="str">
        <f>IFERROR(HLOOKUP(AJ$1,'PLAN CAŁY'!$D26:$FG$48,$A25,FALSE),"x")</f>
        <v>3 NKAF</v>
      </c>
      <c r="AL25" s="6">
        <f>COUNTIF('PLAN CAŁY'!$D26:$FG26,AJ$1)</f>
        <v>2</v>
      </c>
      <c r="AM25" s="7">
        <f>COUNTIF(NAUCZYCIELE!$D25:$DC25,AJ$1)</f>
        <v>1</v>
      </c>
      <c r="AN25" s="2" t="str">
        <f>IFERROR(HLOOKUP(AN$1,NAUCZYCIELE!$D25:$DC$47,$A25,FALSE),"x")</f>
        <v>M.Kop</v>
      </c>
      <c r="AO25" s="6" t="str">
        <f>IFERROR(HLOOKUP(AN$1,'PLAN CAŁY'!$D26:$FG$48,$A25,FALSE),"x")</f>
        <v>4 TEK</v>
      </c>
      <c r="AP25" s="6">
        <f>COUNTIF('PLAN CAŁY'!$D26:$FG26,AN$1)</f>
        <v>1</v>
      </c>
      <c r="AQ25" s="7">
        <f>COUNTIF(NAUCZYCIELE!$D25:$DC25,AN$1)</f>
        <v>1</v>
      </c>
      <c r="AR25" s="2" t="str">
        <f>IFERROR(HLOOKUP(AR$1,NAUCZYCIELE!$D25:$DC$47,$A25,FALSE),"x")</f>
        <v>M.Cer</v>
      </c>
      <c r="AS25" s="6" t="str">
        <f>IFERROR(HLOOKUP(AR$1,'PLAN CAŁY'!$D26:$FG$48,$A25,FALSE),"x")</f>
        <v>4 AFE</v>
      </c>
      <c r="AT25" s="6">
        <f>COUNTIF('PLAN CAŁY'!$D26:$FG26,AR$1)</f>
        <v>1</v>
      </c>
      <c r="AU25" s="7">
        <f>COUNTIF(NAUCZYCIELE!$D25:$DC25,AR$1)</f>
        <v>1</v>
      </c>
      <c r="AV25" s="2" t="str">
        <f>IFERROR(HLOOKUP(AV$1,NAUCZYCIELE!$D25:$DC$47,$A25,FALSE),"x")</f>
        <v>B.Czy</v>
      </c>
      <c r="AW25" s="6" t="str">
        <f>IFERROR(HLOOKUP(AV$1,'PLAN CAŁY'!$D26:$FG$48,$A25,FALSE),"x")</f>
        <v>3 TIN</v>
      </c>
      <c r="AX25" s="6">
        <f>COUNTIF('PLAN CAŁY'!$D26:$FG26,AV$1)</f>
        <v>1</v>
      </c>
      <c r="AY25" s="7">
        <f>COUNTIF(NAUCZYCIELE!$D25:$DC25,AV$1)</f>
        <v>1</v>
      </c>
      <c r="AZ25" s="2" t="str">
        <f>IFERROR(HLOOKUP(AZ$1,NAUCZYCIELE!$D25:$DC$47,$A25,FALSE),"x")</f>
        <v>P.Sza</v>
      </c>
      <c r="BA25" s="6" t="str">
        <f>IFERROR(HLOOKUP(AZ$1,'PLAN CAŁY'!$D26:$FG$48,$A25,FALSE),"x")</f>
        <v>3 TAK</v>
      </c>
      <c r="BB25" s="6">
        <f>COUNTIF('PLAN CAŁY'!$D26:$FG26,AZ$1)</f>
        <v>1</v>
      </c>
      <c r="BC25" s="7">
        <f>COUNTIF(NAUCZYCIELE!$D25:$DC25,AZ$1)</f>
        <v>1</v>
      </c>
      <c r="BD25" s="2" t="str">
        <f>IFERROR(HLOOKUP(BD$1,NAUCZYCIELE!$D25:$DC$47,$A25,FALSE),"x")</f>
        <v>K.Pap</v>
      </c>
      <c r="BE25" s="6" t="str">
        <f>IFERROR(HLOOKUP(BD$1,'PLAN CAŁY'!$D26:$FG$48,$A25,FALSE),"x")</f>
        <v>2 acLO</v>
      </c>
      <c r="BF25" s="6">
        <f>COUNTIF('PLAN CAŁY'!$D26:$FG26,BD$1)</f>
        <v>1</v>
      </c>
      <c r="BG25" s="7">
        <f>COUNTIF(NAUCZYCIELE!$D25:$DC25,BD$1)</f>
        <v>1</v>
      </c>
      <c r="BH25" s="2" t="str">
        <f>IFERROR(HLOOKUP(BH$1,NAUCZYCIELE!$D25:$DC$47,$A25,FALSE),"x")</f>
        <v>D.Kow</v>
      </c>
      <c r="BI25" s="6" t="str">
        <f>IFERROR(HLOOKUP(BH$1,'PLAN CAŁY'!$D26:$FG$48,$A25,FALSE),"x")</f>
        <v>3 NKAF</v>
      </c>
      <c r="BJ25" s="6">
        <f>COUNTIF('PLAN CAŁY'!$D26:$FG26,BH$1)</f>
        <v>2</v>
      </c>
      <c r="BK25" s="7">
        <f>COUNTIF(NAUCZYCIELE!$D25:$DC25,BH$1)</f>
        <v>1</v>
      </c>
      <c r="BL25" s="2" t="str">
        <f>IFERROR(HLOOKUP(BL$1,NAUCZYCIELE!$D25:$DC$47,$A25,FALSE),"x")</f>
        <v>E.Koc</v>
      </c>
      <c r="BM25" s="6" t="str">
        <f>IFERROR(HLOOKUP(BL$1,'PLAN CAŁY'!$D26:$FG$48,$A25,FALSE),"x")</f>
        <v>4 TIN</v>
      </c>
      <c r="BN25" s="6">
        <f>COUNTIF('PLAN CAŁY'!$D26:$FG26,BL$1)</f>
        <v>1</v>
      </c>
      <c r="BO25" s="7">
        <f>COUNTIF(NAUCZYCIELE!$D25:$DC25,BL$1)</f>
        <v>1</v>
      </c>
      <c r="BP25" s="2" t="str">
        <f>IFERROR(HLOOKUP(BP$1,NAUCZYCIELE!$D25:$DC$47,$A25,FALSE),"x")</f>
        <v>A.Zia</v>
      </c>
      <c r="BQ25" s="6" t="str">
        <f>IFERROR(HLOOKUP(BP$1,'PLAN CAŁY'!$D26:$FG$48,$A25,FALSE),"x")</f>
        <v>3 adLO</v>
      </c>
      <c r="BR25" s="6">
        <f>COUNTIF('PLAN CAŁY'!$D26:$FG26,BP$1)</f>
        <v>1</v>
      </c>
      <c r="BS25" s="7">
        <f>COUNTIF(NAUCZYCIELE!$D25:$DC25,BP$1)</f>
        <v>1</v>
      </c>
      <c r="BT25" s="2" t="str">
        <f>IFERROR(HLOOKUP(BT$1,NAUCZYCIELE!$D25:$DC$47,$A25,FALSE),"x")</f>
        <v>M.Klu</v>
      </c>
      <c r="BU25" s="6" t="str">
        <f>IFERROR(HLOOKUP(BT$1,'PLAN CAŁY'!$D26:$FG$48,$A25,FALSE),"x")</f>
        <v>1 ELF</v>
      </c>
      <c r="BV25" s="6">
        <f>COUNTIF('PLAN CAŁY'!$D26:$FG26,BT$1)</f>
        <v>1</v>
      </c>
      <c r="BW25" s="7">
        <f>COUNTIF(NAUCZYCIELE!$D25:$DC25,BT$1)</f>
        <v>1</v>
      </c>
      <c r="BX25" s="2" t="str">
        <f>IFERROR(HLOOKUP(BX$1,NAUCZYCIELE!$D25:$DC$47,$A25,FALSE),"x")</f>
        <v>A.Was</v>
      </c>
      <c r="BY25" s="6" t="str">
        <f>IFERROR(HLOOKUP(BX$1,'PLAN CAŁY'!$D26:$FG$48,$A25,FALSE),"x")</f>
        <v>3 TIN</v>
      </c>
      <c r="BZ25" s="6">
        <f>COUNTIF('PLAN CAŁY'!$D26:$FG26,BX$1)</f>
        <v>1</v>
      </c>
      <c r="CA25" s="7">
        <f>COUNTIF(NAUCZYCIELE!$D25:$DC25,BX$1)</f>
        <v>1</v>
      </c>
      <c r="CB25" s="2" t="str">
        <f>IFERROR(HLOOKUP(CB$1,NAUCZYCIELE!$D25:$DC$47,$A25,FALSE),"x")</f>
        <v>Al Sa</v>
      </c>
      <c r="CC25" s="6" t="str">
        <f>IFERROR(HLOOKUP(CB$1,'PLAN CAŁY'!$D26:$FG$48,$A25,FALSE),"x")</f>
        <v>2 TAK</v>
      </c>
      <c r="CD25" s="6">
        <f>COUNTIF('PLAN CAŁY'!$D26:$FG26,CB$1)</f>
        <v>1</v>
      </c>
      <c r="CE25" s="7">
        <f>COUNTIF(NAUCZYCIELE!$D25:$DC25,CB$1)</f>
        <v>1</v>
      </c>
      <c r="CF25" s="2" t="str">
        <f>IFERROR(HLOOKUP(CF$1,NAUCZYCIELE!$D25:$DC$47,$A25,FALSE),"x")</f>
        <v>M.Mal</v>
      </c>
      <c r="CG25" s="6" t="str">
        <f>IFERROR(HLOOKUP(CF$1,'PLAN CAŁY'!$D26:$FG$48,$A25,FALSE),"x")</f>
        <v>1 TEA</v>
      </c>
      <c r="CH25" s="6">
        <f>COUNTIF('PLAN CAŁY'!$D26:$FG26,CF$1)</f>
        <v>1</v>
      </c>
      <c r="CI25" s="7">
        <f>COUNTIF(NAUCZYCIELE!$D25:$DC25,CF$1)</f>
        <v>1</v>
      </c>
      <c r="CJ25" s="2" t="str">
        <f>IFERROR(HLOOKUP(CJ$1,NAUCZYCIELE!$D25:$DC$47,$A25,FALSE),"x")</f>
        <v>K.Wój</v>
      </c>
      <c r="CK25" s="6" t="str">
        <f>IFERROR(HLOOKUP(CJ$1,'PLAN CAŁY'!$D26:$FG$48,$A25,FALSE),"x")</f>
        <v>3 NacLO</v>
      </c>
      <c r="CL25" s="6">
        <f>COUNTIF('PLAN CAŁY'!$D26:$FG26,CJ$1)</f>
        <v>1</v>
      </c>
      <c r="CM25" s="7">
        <f>COUNTIF(NAUCZYCIELE!$D25:$DC25,CJ$1)</f>
        <v>1</v>
      </c>
      <c r="CN25" s="2" t="str">
        <f>IFERROR(HLOOKUP(CN$1,NAUCZYCIELE!$D25:$DC$47,$A25,FALSE),"x")</f>
        <v>M.Bil</v>
      </c>
      <c r="CO25" s="6" t="str">
        <f>IFERROR(HLOOKUP(CN$1,'PLAN CAŁY'!$D26:$FG$48,$A25,FALSE),"x")</f>
        <v>2 TIN</v>
      </c>
      <c r="CP25" s="6">
        <f>COUNTIF('PLAN CAŁY'!$D26:$FG26,CN$1)</f>
        <v>2</v>
      </c>
      <c r="CQ25" s="7">
        <f>COUNTIF(NAUCZYCIELE!$D25:$DC25,CN$1)</f>
        <v>3</v>
      </c>
    </row>
    <row r="26" spans="1:95">
      <c r="A26" s="1">
        <v>22</v>
      </c>
      <c r="B26" s="278"/>
      <c r="C26" s="4">
        <v>7</v>
      </c>
      <c r="D26" s="2" t="str">
        <f>IFERROR(HLOOKUP(D$1,NAUCZYCIELE!$D26:$DC$47,$A26,FALSE),"x")</f>
        <v>An Sa</v>
      </c>
      <c r="E26" s="6" t="str">
        <f>IFERROR(HLOOKUP(D$1,'PLAN CAŁY'!$D27:$FG$48,$A26,FALSE),"x")</f>
        <v>3 TAK</v>
      </c>
      <c r="F26" s="6">
        <f>COUNTIF('PLAN CAŁY'!$D27:$FG27,D$1)</f>
        <v>1</v>
      </c>
      <c r="G26" s="7">
        <f>COUNTIF(NAUCZYCIELE!$D26:$DC26,D$1)</f>
        <v>1</v>
      </c>
      <c r="H26" s="2" t="str">
        <f>IFERROR(HLOOKUP(H$1,NAUCZYCIELE!$D26:$DC$47,$A26,FALSE),"x")</f>
        <v>M.Maz</v>
      </c>
      <c r="I26" s="6" t="str">
        <f>IFERROR(HLOOKUP(H$1,'PLAN CAŁY'!$D27:$FG$48,$A26,FALSE),"x")</f>
        <v>3 NdLO</v>
      </c>
      <c r="J26" s="6">
        <f>COUNTIF('PLAN CAŁY'!$D27:$FG27,H$1)</f>
        <v>1</v>
      </c>
      <c r="K26" s="7">
        <f>COUNTIF(NAUCZYCIELE!$D26:$DC26,H$1)</f>
        <v>1</v>
      </c>
      <c r="L26" s="2" t="str">
        <f>IFERROR(HLOOKUP(L$1,NAUCZYCIELE!$D26:$DC$47,$A26,FALSE),"x")</f>
        <v>M.Trz</v>
      </c>
      <c r="M26" s="6" t="str">
        <f>IFERROR(HLOOKUP(L$1,'PLAN CAŁY'!$D27:$FG$48,$A26,FALSE),"x")</f>
        <v>3 NacLO</v>
      </c>
      <c r="N26" s="6">
        <f>COUNTIF('PLAN CAŁY'!$D27:$FG27,L$1)</f>
        <v>1</v>
      </c>
      <c r="O26" s="7">
        <f>COUNTIF(NAUCZYCIELE!$D26:$DC26,L$1)</f>
        <v>1</v>
      </c>
      <c r="P26" s="2" t="str">
        <f>IFERROR(HLOOKUP(P$1,NAUCZYCIELE!$D26:$DC$47,$A26,FALSE),"x")</f>
        <v>P.Kop</v>
      </c>
      <c r="Q26" s="6" t="str">
        <f>IFERROR(HLOOKUP(P$1,'PLAN CAŁY'!$D27:$FG$48,$A26,FALSE),"x")</f>
        <v>1 ELF</v>
      </c>
      <c r="R26" s="6">
        <f>COUNTIF('PLAN CAŁY'!$D27:$FG27,P$1)</f>
        <v>1</v>
      </c>
      <c r="S26" s="7">
        <f>COUNTIF(NAUCZYCIELE!$D26:$DC26,P$1)</f>
        <v>1</v>
      </c>
      <c r="T26" s="2" t="str">
        <f>IFERROR(HLOOKUP(T$1,NAUCZYCIELE!$D26:$DC$47,$A26,FALSE),"x")</f>
        <v xml:space="preserve">s.M. </v>
      </c>
      <c r="U26" s="6" t="str">
        <f>IFERROR(HLOOKUP(T$1,'PLAN CAŁY'!$D27:$FG$48,$A26,FALSE),"x")</f>
        <v>2 TAK</v>
      </c>
      <c r="V26" s="6">
        <f>COUNTIF('PLAN CAŁY'!$D27:$FG27,T$1)</f>
        <v>1</v>
      </c>
      <c r="W26" s="7">
        <f>COUNTIF(NAUCZYCIELE!$D26:$DC26,T$1)</f>
        <v>1</v>
      </c>
      <c r="X26" s="2" t="str">
        <f>IFERROR(HLOOKUP(X$1,NAUCZYCIELE!$D26:$DC$47,$A26,FALSE),"x")</f>
        <v>A.Mat</v>
      </c>
      <c r="Y26" s="6" t="str">
        <f>IFERROR(HLOOKUP(X$1,'PLAN CAŁY'!$D27:$FG$48,$A26,FALSE),"x")</f>
        <v>2 acLO</v>
      </c>
      <c r="Z26" s="6">
        <f>COUNTIF('PLAN CAŁY'!$D27:$FG27,X$1)</f>
        <v>2</v>
      </c>
      <c r="AA26" s="7">
        <f>COUNTIF(NAUCZYCIELE!$D26:$DC26,X$1)</f>
        <v>1</v>
      </c>
      <c r="AB26" s="2" t="str">
        <f>IFERROR(HLOOKUP(AB$1,NAUCZYCIELE!$D26:$DC$47,$A26,FALSE),"x")</f>
        <v>I.Lew</v>
      </c>
      <c r="AC26" s="6" t="str">
        <f>IFERROR(HLOOKUP(AB$1,'PLAN CAŁY'!$D27:$FG$48,$A26,FALSE),"x")</f>
        <v>4 AFE</v>
      </c>
      <c r="AD26" s="6">
        <f>COUNTIF('PLAN CAŁY'!$D27:$FG27,AB$1)</f>
        <v>3</v>
      </c>
      <c r="AE26" s="7">
        <f>COUNTIF(NAUCZYCIELE!$D26:$DC26,AB$1)</f>
        <v>1</v>
      </c>
      <c r="AF26" s="2" t="str">
        <f>IFERROR(HLOOKUP(AF$1,NAUCZYCIELE!$D26:$DC$47,$A26,FALSE),"x")</f>
        <v>K.And</v>
      </c>
      <c r="AG26" s="6" t="str">
        <f>IFERROR(HLOOKUP(AF$1,'PLAN CAŁY'!$D27:$FG$48,$A26,FALSE),"x")</f>
        <v>4 AFE</v>
      </c>
      <c r="AH26" s="6">
        <f>COUNTIF('PLAN CAŁY'!$D27:$FG27,AF$1)</f>
        <v>3</v>
      </c>
      <c r="AI26" s="7">
        <f>COUNTIF(NAUCZYCIELE!$D26:$DC26,AF$1)</f>
        <v>1</v>
      </c>
      <c r="AJ26" s="2" t="str">
        <f>IFERROR(HLOOKUP(AJ$1,NAUCZYCIELE!$D26:$DC$47,$A26,FALSE),"x")</f>
        <v>K.Bła</v>
      </c>
      <c r="AK26" s="6" t="str">
        <f>IFERROR(HLOOKUP(AJ$1,'PLAN CAŁY'!$D27:$FG$48,$A26,FALSE),"x")</f>
        <v>2 acLO</v>
      </c>
      <c r="AL26" s="6">
        <f>COUNTIF('PLAN CAŁY'!$D27:$FG27,AJ$1)</f>
        <v>2</v>
      </c>
      <c r="AM26" s="7">
        <f>COUNTIF(NAUCZYCIELE!$D26:$DC26,AJ$1)</f>
        <v>1</v>
      </c>
      <c r="AN26" s="2" t="str">
        <f>IFERROR(HLOOKUP(AN$1,NAUCZYCIELE!$D26:$DC$47,$A26,FALSE),"x")</f>
        <v>M.Kaz</v>
      </c>
      <c r="AO26" s="6" t="str">
        <f>IFERROR(HLOOKUP(AN$1,'PLAN CAŁY'!$D27:$FG$48,$A26,FALSE),"x")</f>
        <v>4 AFE</v>
      </c>
      <c r="AP26" s="6">
        <f>COUNTIF('PLAN CAŁY'!$D27:$FG27,AN$1)</f>
        <v>3</v>
      </c>
      <c r="AQ26" s="7">
        <f>COUNTIF(NAUCZYCIELE!$D26:$DC26,AN$1)</f>
        <v>1</v>
      </c>
      <c r="AR26" s="2" t="str">
        <f>IFERROR(HLOOKUP(AR$1,NAUCZYCIELE!$D26:$DC$47,$A26,FALSE),"x")</f>
        <v>D.Kow</v>
      </c>
      <c r="AS26" s="6" t="str">
        <f>IFERROR(HLOOKUP(AR$1,'PLAN CAŁY'!$D27:$FG$48,$A26,FALSE),"x")</f>
        <v>4 AFE</v>
      </c>
      <c r="AT26" s="6">
        <f>COUNTIF('PLAN CAŁY'!$D27:$FG27,AR$1)</f>
        <v>3</v>
      </c>
      <c r="AU26" s="7">
        <f>COUNTIF(NAUCZYCIELE!$D26:$DC26,AR$1)</f>
        <v>1</v>
      </c>
      <c r="AV26" s="2" t="str">
        <f>IFERROR(HLOOKUP(AV$1,NAUCZYCIELE!$D26:$DC$47,$A26,FALSE),"x")</f>
        <v>B.Czy</v>
      </c>
      <c r="AW26" s="6" t="str">
        <f>IFERROR(HLOOKUP(AV$1,'PLAN CAŁY'!$D27:$FG$48,$A26,FALSE),"x")</f>
        <v>3 TIN</v>
      </c>
      <c r="AX26" s="6">
        <f>COUNTIF('PLAN CAŁY'!$D27:$FG27,AV$1)</f>
        <v>1</v>
      </c>
      <c r="AY26" s="7">
        <f>COUNTIF(NAUCZYCIELE!$D26:$DC26,AV$1)</f>
        <v>1</v>
      </c>
      <c r="AZ26" s="2" t="str">
        <f>IFERROR(HLOOKUP(AZ$1,NAUCZYCIELE!$D26:$DC$47,$A26,FALSE),"x")</f>
        <v>K.Pap</v>
      </c>
      <c r="BA26" s="6" t="str">
        <f>IFERROR(HLOOKUP(AZ$1,'PLAN CAŁY'!$D27:$FG$48,$A26,FALSE),"x")</f>
        <v>3 NIF</v>
      </c>
      <c r="BB26" s="6">
        <f>COUNTIF('PLAN CAŁY'!$D27:$FG27,AZ$1)</f>
        <v>1</v>
      </c>
      <c r="BC26" s="7">
        <f>COUNTIF(NAUCZYCIELE!$D26:$DC26,AZ$1)</f>
        <v>1</v>
      </c>
      <c r="BD26" s="2" t="str">
        <f>IFERROR(HLOOKUP(BD$1,NAUCZYCIELE!$D26:$DC$47,$A26,FALSE),"x")</f>
        <v>J.Bag</v>
      </c>
      <c r="BE26" s="6" t="str">
        <f>IFERROR(HLOOKUP(BD$1,'PLAN CAŁY'!$D27:$FG$48,$A26,FALSE),"x")</f>
        <v>2 acLO</v>
      </c>
      <c r="BF26" s="6">
        <f>COUNTIF('PLAN CAŁY'!$D27:$FG27,BD$1)</f>
        <v>2</v>
      </c>
      <c r="BG26" s="7">
        <f>COUNTIF(NAUCZYCIELE!$D26:$DC26,BD$1)</f>
        <v>1</v>
      </c>
      <c r="BH26" s="2" t="str">
        <f>IFERROR(HLOOKUP(BH$1,NAUCZYCIELE!$D26:$DC$47,$A26,FALSE),"x")</f>
        <v>P.Mar</v>
      </c>
      <c r="BI26" s="6" t="str">
        <f>IFERROR(HLOOKUP(BH$1,'PLAN CAŁY'!$D27:$FG$48,$A26,FALSE),"x")</f>
        <v>3 NKAF</v>
      </c>
      <c r="BJ26" s="6">
        <f>COUNTIF('PLAN CAŁY'!$D27:$FG27,BH$1)</f>
        <v>1</v>
      </c>
      <c r="BK26" s="7">
        <f>COUNTIF(NAUCZYCIELE!$D26:$DC26,BH$1)</f>
        <v>1</v>
      </c>
      <c r="BL26" s="2" t="str">
        <f>IFERROR(HLOOKUP(BL$1,NAUCZYCIELE!$D26:$DC$47,$A26,FALSE),"x")</f>
        <v>E.Koc</v>
      </c>
      <c r="BM26" s="6" t="str">
        <f>IFERROR(HLOOKUP(BL$1,'PLAN CAŁY'!$D27:$FG$48,$A26,FALSE),"x")</f>
        <v>4 AFE</v>
      </c>
      <c r="BN26" s="6">
        <f>COUNTIF('PLAN CAŁY'!$D27:$FG27,BL$1)</f>
        <v>3</v>
      </c>
      <c r="BO26" s="7">
        <f>COUNTIF(NAUCZYCIELE!$D26:$DC26,BL$1)</f>
        <v>1</v>
      </c>
      <c r="BP26" s="2" t="str">
        <f>IFERROR(HLOOKUP(BP$1,NAUCZYCIELE!$D26:$DC$47,$A26,FALSE),"x")</f>
        <v>D.Kul</v>
      </c>
      <c r="BQ26" s="6" t="str">
        <f>IFERROR(HLOOKUP(BP$1,'PLAN CAŁY'!$D27:$FG$48,$A26,FALSE),"x")</f>
        <v>3 NKAF</v>
      </c>
      <c r="BR26" s="6">
        <f>COUNTIF('PLAN CAŁY'!$D27:$FG27,BP$1)</f>
        <v>1</v>
      </c>
      <c r="BS26" s="7">
        <f>COUNTIF(NAUCZYCIELE!$D26:$DC26,BP$1)</f>
        <v>1</v>
      </c>
      <c r="BT26" s="2" t="str">
        <f>IFERROR(HLOOKUP(BT$1,NAUCZYCIELE!$D26:$DC$47,$A26,FALSE),"x")</f>
        <v>M.Maj</v>
      </c>
      <c r="BU26" s="6" t="str">
        <f>IFERROR(HLOOKUP(BT$1,'PLAN CAŁY'!$D27:$FG$48,$A26,FALSE),"x")</f>
        <v>3 NKAF</v>
      </c>
      <c r="BV26" s="6">
        <f>COUNTIF('PLAN CAŁY'!$D27:$FG27,BT$1)</f>
        <v>1</v>
      </c>
      <c r="BW26" s="7">
        <f>COUNTIF(NAUCZYCIELE!$D26:$DC26,BT$1)</f>
        <v>1</v>
      </c>
      <c r="BX26" s="2" t="str">
        <f>IFERROR(HLOOKUP(BX$1,NAUCZYCIELE!$D26:$DC$47,$A26,FALSE),"x")</f>
        <v>A.Was</v>
      </c>
      <c r="BY26" s="6" t="str">
        <f>IFERROR(HLOOKUP(BX$1,'PLAN CAŁY'!$D27:$FG$48,$A26,FALSE),"x")</f>
        <v>3 TIN</v>
      </c>
      <c r="BZ26" s="6">
        <f>COUNTIF('PLAN CAŁY'!$D27:$FG27,BX$1)</f>
        <v>1</v>
      </c>
      <c r="CA26" s="7">
        <f>COUNTIF(NAUCZYCIELE!$D26:$DC26,BX$1)</f>
        <v>1</v>
      </c>
      <c r="CB26" s="2" t="str">
        <f>IFERROR(HLOOKUP(CB$1,NAUCZYCIELE!$D26:$DC$47,$A26,FALSE),"x")</f>
        <v>A.Zia</v>
      </c>
      <c r="CC26" s="6" t="str">
        <f>IFERROR(HLOOKUP(CB$1,'PLAN CAŁY'!$D27:$FG$48,$A26,FALSE),"x")</f>
        <v>1 adLO</v>
      </c>
      <c r="CD26" s="6">
        <f>COUNTIF('PLAN CAŁY'!$D27:$FG27,CB$1)</f>
        <v>1</v>
      </c>
      <c r="CE26" s="7">
        <f>COUNTIF(NAUCZYCIELE!$D26:$DC26,CB$1)</f>
        <v>1</v>
      </c>
      <c r="CF26" s="2" t="str">
        <f>IFERROR(HLOOKUP(CF$1,NAUCZYCIELE!$D26:$DC$47,$A26,FALSE),"x")</f>
        <v>M.Mal</v>
      </c>
      <c r="CG26" s="6" t="str">
        <f>IFERROR(HLOOKUP(CF$1,'PLAN CAŁY'!$D27:$FG$48,$A26,FALSE),"x")</f>
        <v>2 TIN</v>
      </c>
      <c r="CH26" s="6">
        <f>COUNTIF('PLAN CAŁY'!$D27:$FG27,CF$1)</f>
        <v>1</v>
      </c>
      <c r="CI26" s="7">
        <f>COUNTIF(NAUCZYCIELE!$D26:$DC26,CF$1)</f>
        <v>1</v>
      </c>
      <c r="CJ26" s="2" t="str">
        <f>IFERROR(HLOOKUP(CJ$1,NAUCZYCIELE!$D26:$DC$47,$A26,FALSE),"x")</f>
        <v>Al Sa</v>
      </c>
      <c r="CK26" s="6" t="str">
        <f>IFERROR(HLOOKUP(CJ$1,'PLAN CAŁY'!$D27:$FG$48,$A26,FALSE),"x")</f>
        <v>3 TAK</v>
      </c>
      <c r="CL26" s="6">
        <f>COUNTIF('PLAN CAŁY'!$D27:$FG27,CJ$1)</f>
        <v>1</v>
      </c>
      <c r="CM26" s="7">
        <f>COUNTIF(NAUCZYCIELE!$D26:$DC26,CJ$1)</f>
        <v>1</v>
      </c>
      <c r="CN26" s="2" t="str">
        <f>IFERROR(HLOOKUP(CN$1,NAUCZYCIELE!$D26:$DC$47,$A26,FALSE),"x")</f>
        <v>M.Bil</v>
      </c>
      <c r="CO26" s="6" t="str">
        <f>IFERROR(HLOOKUP(CN$1,'PLAN CAŁY'!$D27:$FG$48,$A26,FALSE),"x")</f>
        <v>1 TEA</v>
      </c>
      <c r="CP26" s="6">
        <f>COUNTIF('PLAN CAŁY'!$D27:$FG27,CN$1)</f>
        <v>2</v>
      </c>
      <c r="CQ26" s="7">
        <f>COUNTIF(NAUCZYCIELE!$D26:$DC26,CN$1)</f>
        <v>3</v>
      </c>
    </row>
    <row r="27" spans="1:95">
      <c r="A27" s="1">
        <v>21</v>
      </c>
      <c r="B27" s="278"/>
      <c r="C27" s="4">
        <v>8</v>
      </c>
      <c r="D27" s="2" t="str">
        <f>IFERROR(HLOOKUP(D$1,NAUCZYCIELE!$D27:$DC$47,$A27,FALSE),"x")</f>
        <v>Al Sa</v>
      </c>
      <c r="E27" s="6" t="str">
        <f>IFERROR(HLOOKUP(D$1,'PLAN CAŁY'!$D28:$FG$48,$A27,FALSE),"x")</f>
        <v>3 NIF</v>
      </c>
      <c r="F27" s="6">
        <f>COUNTIF('PLAN CAŁY'!$D28:$FG28,D$1)</f>
        <v>1</v>
      </c>
      <c r="G27" s="7">
        <f>COUNTIF(NAUCZYCIELE!$D27:$DC27,D$1)</f>
        <v>1</v>
      </c>
      <c r="H27" s="2" t="str">
        <f>IFERROR(HLOOKUP(H$1,NAUCZYCIELE!$D27:$DC$47,$A27,FALSE),"x")</f>
        <v>M.Maz</v>
      </c>
      <c r="I27" s="6" t="str">
        <f>IFERROR(HLOOKUP(H$1,'PLAN CAŁY'!$D28:$FG$48,$A27,FALSE),"x")</f>
        <v>2 TAK</v>
      </c>
      <c r="J27" s="6">
        <f>COUNTIF('PLAN CAŁY'!$D28:$FG28,H$1)</f>
        <v>1</v>
      </c>
      <c r="K27" s="7">
        <f>COUNTIF(NAUCZYCIELE!$D27:$DC27,H$1)</f>
        <v>1</v>
      </c>
      <c r="L27" s="2" t="str">
        <f>IFERROR(HLOOKUP(L$1,NAUCZYCIELE!$D27:$DC$47,$A27,FALSE),"x")</f>
        <v>M.Trz</v>
      </c>
      <c r="M27" s="6" t="str">
        <f>IFERROR(HLOOKUP(L$1,'PLAN CAŁY'!$D28:$FG$48,$A27,FALSE),"x")</f>
        <v>1 adLO</v>
      </c>
      <c r="N27" s="6">
        <f>COUNTIF('PLAN CAŁY'!$D28:$FG28,L$1)</f>
        <v>1</v>
      </c>
      <c r="O27" s="7">
        <f>COUNTIF(NAUCZYCIELE!$D27:$DC27,L$1)</f>
        <v>1</v>
      </c>
      <c r="P27" s="2" t="str">
        <f>IFERROR(HLOOKUP(P$1,NAUCZYCIELE!$D27:$DC$47,$A27,FALSE),"x")</f>
        <v>P.Kop</v>
      </c>
      <c r="Q27" s="6" t="str">
        <f>IFERROR(HLOOKUP(P$1,'PLAN CAŁY'!$D28:$FG$48,$A27,FALSE),"x")</f>
        <v>2 dLO</v>
      </c>
      <c r="R27" s="6">
        <f>COUNTIF('PLAN CAŁY'!$D28:$FG28,P$1)</f>
        <v>1</v>
      </c>
      <c r="S27" s="7">
        <f>COUNTIF(NAUCZYCIELE!$D27:$DC27,P$1)</f>
        <v>1</v>
      </c>
      <c r="T27" s="2" t="str">
        <f>IFERROR(HLOOKUP(T$1,NAUCZYCIELE!$D27:$DC$47,$A27,FALSE),"x")</f>
        <v>M.Kop</v>
      </c>
      <c r="U27" s="6" t="str">
        <f>IFERROR(HLOOKUP(T$1,'PLAN CAŁY'!$D28:$FG$48,$A27,FALSE),"x")</f>
        <v>4 TIN</v>
      </c>
      <c r="V27" s="6">
        <f>COUNTIF('PLAN CAŁY'!$D28:$FG28,T$1)</f>
        <v>1</v>
      </c>
      <c r="W27" s="7">
        <f>COUNTIF(NAUCZYCIELE!$D27:$DC27,T$1)</f>
        <v>1</v>
      </c>
      <c r="X27" s="2" t="str">
        <f>IFERROR(HLOOKUP(X$1,NAUCZYCIELE!$D27:$DC$47,$A27,FALSE),"x")</f>
        <v>I.Lew</v>
      </c>
      <c r="Y27" s="6" t="str">
        <f>IFERROR(HLOOKUP(X$1,'PLAN CAŁY'!$D28:$FG$48,$A27,FALSE),"x")</f>
        <v>4 TEK</v>
      </c>
      <c r="Z27" s="6">
        <f>COUNTIF('PLAN CAŁY'!$D28:$FG28,X$1)</f>
        <v>1</v>
      </c>
      <c r="AA27" s="7">
        <f>COUNTIF(NAUCZYCIELE!$D27:$DC27,X$1)</f>
        <v>1</v>
      </c>
      <c r="AB27" s="2" t="str">
        <f>IFERROR(HLOOKUP(AB$1,NAUCZYCIELE!$D27:$DC$47,$A27,FALSE),"x")</f>
        <v>K.And</v>
      </c>
      <c r="AC27" s="6" t="str">
        <f>IFERROR(HLOOKUP(AB$1,'PLAN CAŁY'!$D28:$FG$48,$A27,FALSE),"x")</f>
        <v>4 TEK</v>
      </c>
      <c r="AD27" s="6">
        <f>COUNTIF('PLAN CAŁY'!$D28:$FG28,AB$1)</f>
        <v>1</v>
      </c>
      <c r="AE27" s="7">
        <f>COUNTIF(NAUCZYCIELE!$D27:$DC27,AB$1)</f>
        <v>1</v>
      </c>
      <c r="AF27" s="2" t="str">
        <f>IFERROR(HLOOKUP(AF$1,NAUCZYCIELE!$D27:$DC$47,$A27,FALSE),"x")</f>
        <v>A.Grz</v>
      </c>
      <c r="AG27" s="6" t="str">
        <f>IFERROR(HLOOKUP(AF$1,'PLAN CAŁY'!$D28:$FG$48,$A27,FALSE),"x")</f>
        <v>3 NacLO</v>
      </c>
      <c r="AH27" s="6">
        <f>COUNTIF('PLAN CAŁY'!$D28:$FG28,AF$1)</f>
        <v>2</v>
      </c>
      <c r="AI27" s="7">
        <f>COUNTIF(NAUCZYCIELE!$D27:$DC27,AF$1)</f>
        <v>1</v>
      </c>
      <c r="AJ27" s="2" t="str">
        <f>IFERROR(HLOOKUP(AJ$1,NAUCZYCIELE!$D27:$DC$47,$A27,FALSE),"x")</f>
        <v>K.Bła</v>
      </c>
      <c r="AK27" s="6" t="str">
        <f>IFERROR(HLOOKUP(AJ$1,'PLAN CAŁY'!$D28:$FG$48,$A27,FALSE),"x")</f>
        <v>3 NacLO</v>
      </c>
      <c r="AL27" s="6">
        <f>COUNTIF('PLAN CAŁY'!$D28:$FG28,AJ$1)</f>
        <v>2</v>
      </c>
      <c r="AM27" s="7">
        <f>COUNTIF(NAUCZYCIELE!$D27:$DC27,AJ$1)</f>
        <v>1</v>
      </c>
      <c r="AN27" s="2" t="str">
        <f>IFERROR(HLOOKUP(AN$1,NAUCZYCIELE!$D27:$DC$47,$A27,FALSE),"x")</f>
        <v>M.Klu</v>
      </c>
      <c r="AO27" s="6" t="str">
        <f>IFERROR(HLOOKUP(AN$1,'PLAN CAŁY'!$D28:$FG$48,$A27,FALSE),"x")</f>
        <v>4 AFE</v>
      </c>
      <c r="AP27" s="6">
        <f>COUNTIF('PLAN CAŁY'!$D28:$FG28,AN$1)</f>
        <v>1</v>
      </c>
      <c r="AQ27" s="7">
        <f>COUNTIF(NAUCZYCIELE!$D27:$DC27,AN$1)</f>
        <v>1</v>
      </c>
      <c r="AR27" s="2" t="str">
        <f>IFERROR(HLOOKUP(AR$1,NAUCZYCIELE!$D27:$DC$47,$A27,FALSE),"x")</f>
        <v>C.Mac</v>
      </c>
      <c r="AS27" s="6" t="str">
        <f>IFERROR(HLOOKUP(AR$1,'PLAN CAŁY'!$D28:$FG$48,$A27,FALSE),"x")</f>
        <v>1 adLO</v>
      </c>
      <c r="AT27" s="6">
        <f>COUNTIF('PLAN CAŁY'!$D28:$FG28,AR$1)</f>
        <v>1</v>
      </c>
      <c r="AU27" s="7">
        <f>COUNTIF(NAUCZYCIELE!$D27:$DC27,AR$1)</f>
        <v>1</v>
      </c>
      <c r="AV27" s="2" t="str">
        <f>IFERROR(HLOOKUP(AV$1,NAUCZYCIELE!$D27:$DC$47,$A27,FALSE),"x")</f>
        <v>B.Czy</v>
      </c>
      <c r="AW27" s="6" t="str">
        <f>IFERROR(HLOOKUP(AV$1,'PLAN CAŁY'!$D28:$FG$48,$A27,FALSE),"x")</f>
        <v>3 TIN</v>
      </c>
      <c r="AX27" s="6">
        <f>COUNTIF('PLAN CAŁY'!$D28:$FG28,AV$1)</f>
        <v>1</v>
      </c>
      <c r="AY27" s="7">
        <f>COUNTIF(NAUCZYCIELE!$D27:$DC27,AV$1)</f>
        <v>1</v>
      </c>
      <c r="AZ27" s="2" t="str">
        <f>IFERROR(HLOOKUP(AZ$1,NAUCZYCIELE!$D27:$DC$47,$A27,FALSE),"x")</f>
        <v>M.Cza</v>
      </c>
      <c r="BA27" s="6" t="str">
        <f>IFERROR(HLOOKUP(AZ$1,'PLAN CAŁY'!$D28:$FG$48,$A27,FALSE),"x")</f>
        <v>1 TEA</v>
      </c>
      <c r="BB27" s="6">
        <f>COUNTIF('PLAN CAŁY'!$D28:$FG28,AZ$1)</f>
        <v>1</v>
      </c>
      <c r="BC27" s="7">
        <f>COUNTIF(NAUCZYCIELE!$D27:$DC27,AZ$1)</f>
        <v>1</v>
      </c>
      <c r="BD27" s="2" t="str">
        <f>IFERROR(HLOOKUP(BD$1,NAUCZYCIELE!$D27:$DC$47,$A27,FALSE),"x")</f>
        <v xml:space="preserve">s.M. </v>
      </c>
      <c r="BE27" s="6" t="str">
        <f>IFERROR(HLOOKUP(BD$1,'PLAN CAŁY'!$D28:$FG$48,$A27,FALSE),"x")</f>
        <v>2 acLO</v>
      </c>
      <c r="BF27" s="6">
        <f>COUNTIF('PLAN CAŁY'!$D28:$FG28,BD$1)</f>
        <v>1</v>
      </c>
      <c r="BG27" s="7">
        <f>COUNTIF(NAUCZYCIELE!$D27:$DC27,BD$1)</f>
        <v>1</v>
      </c>
      <c r="BH27" s="2" t="str">
        <f>IFERROR(HLOOKUP(BH$1,NAUCZYCIELE!$D27:$DC$47,$A27,FALSE),"x")</f>
        <v>J.Bag</v>
      </c>
      <c r="BI27" s="6" t="str">
        <f>IFERROR(HLOOKUP(BH$1,'PLAN CAŁY'!$D28:$FG$48,$A27,FALSE),"x")</f>
        <v>3 NacLO</v>
      </c>
      <c r="BJ27" s="6">
        <f>COUNTIF('PLAN CAŁY'!$D28:$FG28,BH$1)</f>
        <v>2</v>
      </c>
      <c r="BK27" s="7">
        <f>COUNTIF(NAUCZYCIELE!$D27:$DC27,BH$1)</f>
        <v>1</v>
      </c>
      <c r="BL27" s="2" t="str">
        <f>IFERROR(HLOOKUP(BL$1,NAUCZYCIELE!$D27:$DC$47,$A27,FALSE),"x")</f>
        <v>J.Bąk</v>
      </c>
      <c r="BM27" s="6" t="str">
        <f>IFERROR(HLOOKUP(BL$1,'PLAN CAŁY'!$D28:$FG$48,$A27,FALSE),"x")</f>
        <v>1 TIN</v>
      </c>
      <c r="BN27" s="6">
        <f>COUNTIF('PLAN CAŁY'!$D28:$FG28,BL$1)</f>
        <v>1</v>
      </c>
      <c r="BO27" s="7">
        <f>COUNTIF(NAUCZYCIELE!$D27:$DC27,BL$1)</f>
        <v>1</v>
      </c>
      <c r="BP27" s="2" t="str">
        <f>IFERROR(HLOOKUP(BP$1,NAUCZYCIELE!$D27:$DC$47,$A27,FALSE),"x")</f>
        <v>D.Kul</v>
      </c>
      <c r="BQ27" s="6" t="str">
        <f>IFERROR(HLOOKUP(BP$1,'PLAN CAŁY'!$D28:$FG$48,$A27,FALSE),"x")</f>
        <v>4 AFE</v>
      </c>
      <c r="BR27" s="6">
        <f>COUNTIF('PLAN CAŁY'!$D28:$FG28,BP$1)</f>
        <v>1</v>
      </c>
      <c r="BS27" s="7">
        <f>COUNTIF(NAUCZYCIELE!$D27:$DC27,BP$1)</f>
        <v>1</v>
      </c>
      <c r="BT27" s="2" t="str">
        <f>IFERROR(HLOOKUP(BT$1,NAUCZYCIELE!$D27:$DC$47,$A27,FALSE),"x")</f>
        <v>A.Mat</v>
      </c>
      <c r="BU27" s="6" t="str">
        <f>IFERROR(HLOOKUP(BT$1,'PLAN CAŁY'!$D28:$FG$48,$A27,FALSE),"x")</f>
        <v>4 AFE</v>
      </c>
      <c r="BV27" s="6">
        <f>COUNTIF('PLAN CAŁY'!$D28:$FG28,BT$1)</f>
        <v>1</v>
      </c>
      <c r="BW27" s="7">
        <f>COUNTIF(NAUCZYCIELE!$D27:$DC27,BT$1)</f>
        <v>1</v>
      </c>
      <c r="BX27" s="2" t="str">
        <f>IFERROR(HLOOKUP(BX$1,NAUCZYCIELE!$D27:$DC$47,$A27,FALSE),"x")</f>
        <v>A.Was</v>
      </c>
      <c r="BY27" s="6" t="str">
        <f>IFERROR(HLOOKUP(BX$1,'PLAN CAŁY'!$D28:$FG$48,$A27,FALSE),"x")</f>
        <v>3 TIN</v>
      </c>
      <c r="BZ27" s="6">
        <f>COUNTIF('PLAN CAŁY'!$D28:$FG28,BX$1)</f>
        <v>1</v>
      </c>
      <c r="CA27" s="7">
        <f>COUNTIF(NAUCZYCIELE!$D27:$DC27,BX$1)</f>
        <v>1</v>
      </c>
      <c r="CB27" s="2" t="str">
        <f>IFERROR(HLOOKUP(CB$1,NAUCZYCIELE!$D27:$DC$47,$A27,FALSE),"x")</f>
        <v>A.Zia</v>
      </c>
      <c r="CC27" s="6" t="str">
        <f>IFERROR(HLOOKUP(CB$1,'PLAN CAŁY'!$D28:$FG$48,$A27,FALSE),"x")</f>
        <v>1 TEA</v>
      </c>
      <c r="CD27" s="6">
        <f>COUNTIF('PLAN CAŁY'!$D28:$FG28,CB$1)</f>
        <v>1</v>
      </c>
      <c r="CE27" s="7">
        <f>COUNTIF(NAUCZYCIELE!$D27:$DC27,CB$1)</f>
        <v>1</v>
      </c>
      <c r="CF27" s="2" t="str">
        <f>IFERROR(HLOOKUP(CF$1,NAUCZYCIELE!$D27:$DC$47,$A27,FALSE),"x")</f>
        <v>H.And</v>
      </c>
      <c r="CG27" s="6" t="str">
        <f>IFERROR(HLOOKUP(CF$1,'PLAN CAŁY'!$D28:$FG$48,$A27,FALSE),"x")</f>
        <v>1 ELF</v>
      </c>
      <c r="CH27" s="6">
        <f>COUNTIF('PLAN CAŁY'!$D28:$FG28,CF$1)</f>
        <v>1</v>
      </c>
      <c r="CI27" s="7">
        <f>COUNTIF(NAUCZYCIELE!$D27:$DC27,CF$1)</f>
        <v>1</v>
      </c>
      <c r="CJ27" s="2" t="str">
        <f>IFERROR(HLOOKUP(CJ$1,NAUCZYCIELE!$D27:$DC$47,$A27,FALSE),"x")</f>
        <v>M.Maj</v>
      </c>
      <c r="CK27" s="6" t="str">
        <f>IFERROR(HLOOKUP(CJ$1,'PLAN CAŁY'!$D28:$FG$48,$A27,FALSE),"x")</f>
        <v>2 TAK</v>
      </c>
      <c r="CL27" s="6">
        <f>COUNTIF('PLAN CAŁY'!$D28:$FG28,CJ$1)</f>
        <v>1</v>
      </c>
      <c r="CM27" s="7">
        <f>COUNTIF(NAUCZYCIELE!$D27:$DC27,CJ$1)</f>
        <v>1</v>
      </c>
      <c r="CN27" s="2" t="str">
        <f>IFERROR(HLOOKUP(CN$1,NAUCZYCIELE!$D27:$DC$47,$A27,FALSE),"x")</f>
        <v>x</v>
      </c>
      <c r="CO27" s="6" t="str">
        <f>IFERROR(HLOOKUP(CN$1,'PLAN CAŁY'!$D28:$FG$48,$A27,FALSE),"x")</f>
        <v>x</v>
      </c>
      <c r="CP27" s="6">
        <f>COUNTIF('PLAN CAŁY'!$D28:$FG28,CN$1)</f>
        <v>0</v>
      </c>
      <c r="CQ27" s="7">
        <f>COUNTIF(NAUCZYCIELE!$D27:$DC27,CN$1)</f>
        <v>0</v>
      </c>
    </row>
    <row r="28" spans="1:95" ht="15.75" thickBot="1">
      <c r="A28" s="1">
        <v>20</v>
      </c>
      <c r="B28" s="279"/>
      <c r="C28" s="8">
        <v>9</v>
      </c>
      <c r="D28" s="3" t="str">
        <f>IFERROR(HLOOKUP(D$1,NAUCZYCIELE!$D28:$DC$47,$A28,FALSE),"x")</f>
        <v>Al Sa</v>
      </c>
      <c r="E28" s="9" t="str">
        <f>IFERROR(HLOOKUP(D$1,'PLAN CAŁY'!$D29:$FG$48,$A28,FALSE),"x")</f>
        <v>3 NIF</v>
      </c>
      <c r="F28" s="9">
        <f>COUNTIF('PLAN CAŁY'!$D29:$FG29,D$1)</f>
        <v>1</v>
      </c>
      <c r="G28" s="10">
        <f>COUNTIF(NAUCZYCIELE!$D28:$DC28,D$1)</f>
        <v>1</v>
      </c>
      <c r="H28" s="3" t="str">
        <f>IFERROR(HLOOKUP(H$1,NAUCZYCIELE!$D28:$DC$47,$A28,FALSE),"x")</f>
        <v>C.Mac</v>
      </c>
      <c r="I28" s="9" t="str">
        <f>IFERROR(HLOOKUP(H$1,'PLAN CAŁY'!$D29:$FG$48,$A28,FALSE),"x")</f>
        <v>2 TAK</v>
      </c>
      <c r="J28" s="9">
        <f>COUNTIF('PLAN CAŁY'!$D29:$FG29,H$1)</f>
        <v>1</v>
      </c>
      <c r="K28" s="10">
        <f>COUNTIF(NAUCZYCIELE!$D28:$DC28,H$1)</f>
        <v>1</v>
      </c>
      <c r="L28" s="3" t="str">
        <f>IFERROR(HLOOKUP(L$1,NAUCZYCIELE!$D28:$DC$47,$A28,FALSE),"x")</f>
        <v>M.Trz</v>
      </c>
      <c r="M28" s="9" t="str">
        <f>IFERROR(HLOOKUP(L$1,'PLAN CAŁY'!$D29:$FG$48,$A28,FALSE),"x")</f>
        <v>3 NdLO</v>
      </c>
      <c r="N28" s="9">
        <f>COUNTIF('PLAN CAŁY'!$D29:$FG29,L$1)</f>
        <v>1</v>
      </c>
      <c r="O28" s="10">
        <f>COUNTIF(NAUCZYCIELE!$D28:$DC28,L$1)</f>
        <v>1</v>
      </c>
      <c r="P28" s="3" t="str">
        <f>IFERROR(HLOOKUP(P$1,NAUCZYCIELE!$D28:$DC$47,$A28,FALSE),"x")</f>
        <v>P.Kop</v>
      </c>
      <c r="Q28" s="9" t="str">
        <f>IFERROR(HLOOKUP(P$1,'PLAN CAŁY'!$D29:$FG$48,$A28,FALSE),"x")</f>
        <v>2 dLO</v>
      </c>
      <c r="R28" s="9">
        <f>COUNTIF('PLAN CAŁY'!$D29:$FG29,P$1)</f>
        <v>1</v>
      </c>
      <c r="S28" s="10">
        <f>COUNTIF(NAUCZYCIELE!$D28:$DC28,P$1)</f>
        <v>1</v>
      </c>
      <c r="T28" s="3" t="str">
        <f>IFERROR(HLOOKUP(T$1,NAUCZYCIELE!$D28:$DC$47,$A28,FALSE),"x")</f>
        <v>M.Kop</v>
      </c>
      <c r="U28" s="9" t="str">
        <f>IFERROR(HLOOKUP(T$1,'PLAN CAŁY'!$D29:$FG$48,$A28,FALSE),"x")</f>
        <v>4 AFE</v>
      </c>
      <c r="V28" s="9">
        <f>COUNTIF('PLAN CAŁY'!$D29:$FG29,T$1)</f>
        <v>1</v>
      </c>
      <c r="W28" s="10">
        <f>COUNTIF(NAUCZYCIELE!$D28:$DC28,T$1)</f>
        <v>1</v>
      </c>
      <c r="X28" s="3" t="str">
        <f>IFERROR(HLOOKUP(X$1,NAUCZYCIELE!$D28:$DC$47,$A28,FALSE),"x")</f>
        <v>x</v>
      </c>
      <c r="Y28" s="9" t="str">
        <f>IFERROR(HLOOKUP(X$1,'PLAN CAŁY'!$D29:$FG$48,$A28,FALSE),"x")</f>
        <v>x</v>
      </c>
      <c r="Z28" s="9">
        <f>COUNTIF('PLAN CAŁY'!$D29:$FG29,X$1)</f>
        <v>0</v>
      </c>
      <c r="AA28" s="10">
        <f>COUNTIF(NAUCZYCIELE!$D28:$DC28,X$1)</f>
        <v>0</v>
      </c>
      <c r="AB28" s="3" t="str">
        <f>IFERROR(HLOOKUP(AB$1,NAUCZYCIELE!$D28:$DC$47,$A28,FALSE),"x")</f>
        <v>x</v>
      </c>
      <c r="AC28" s="9" t="str">
        <f>IFERROR(HLOOKUP(AB$1,'PLAN CAŁY'!$D29:$FG$48,$A28,FALSE),"x")</f>
        <v>x</v>
      </c>
      <c r="AD28" s="9">
        <f>COUNTIF('PLAN CAŁY'!$D29:$FG29,AB$1)</f>
        <v>0</v>
      </c>
      <c r="AE28" s="10">
        <f>COUNTIF(NAUCZYCIELE!$D28:$DC28,AB$1)</f>
        <v>0</v>
      </c>
      <c r="AF28" s="3" t="str">
        <f>IFERROR(HLOOKUP(AF$1,NAUCZYCIELE!$D28:$DC$47,$A28,FALSE),"x")</f>
        <v>x</v>
      </c>
      <c r="AG28" s="9" t="str">
        <f>IFERROR(HLOOKUP(AF$1,'PLAN CAŁY'!$D29:$FG$48,$A28,FALSE),"x")</f>
        <v>x</v>
      </c>
      <c r="AH28" s="9">
        <f>COUNTIF('PLAN CAŁY'!$D29:$FG29,AF$1)</f>
        <v>0</v>
      </c>
      <c r="AI28" s="10">
        <f>COUNTIF(NAUCZYCIELE!$D28:$DC28,AF$1)</f>
        <v>0</v>
      </c>
      <c r="AJ28" s="3" t="str">
        <f>IFERROR(HLOOKUP(AJ$1,NAUCZYCIELE!$D28:$DC$47,$A28,FALSE),"x")</f>
        <v>x</v>
      </c>
      <c r="AK28" s="9" t="str">
        <f>IFERROR(HLOOKUP(AJ$1,'PLAN CAŁY'!$D29:$FG$48,$A28,FALSE),"x")</f>
        <v>x</v>
      </c>
      <c r="AL28" s="9">
        <f>COUNTIF('PLAN CAŁY'!$D29:$FG29,AJ$1)</f>
        <v>0</v>
      </c>
      <c r="AM28" s="10">
        <f>COUNTIF(NAUCZYCIELE!$D28:$DC28,AJ$1)</f>
        <v>0</v>
      </c>
      <c r="AN28" s="3" t="str">
        <f>IFERROR(HLOOKUP(AN$1,NAUCZYCIELE!$D28:$DC$47,$A28,FALSE),"x")</f>
        <v>M.Klu</v>
      </c>
      <c r="AO28" s="9" t="str">
        <f>IFERROR(HLOOKUP(AN$1,'PLAN CAŁY'!$D29:$FG$48,$A28,FALSE),"x")</f>
        <v>4 AFE</v>
      </c>
      <c r="AP28" s="9">
        <f>COUNTIF('PLAN CAŁY'!$D29:$FG29,AN$1)</f>
        <v>1</v>
      </c>
      <c r="AQ28" s="10">
        <f>COUNTIF(NAUCZYCIELE!$D28:$DC28,AN$1)</f>
        <v>1</v>
      </c>
      <c r="AR28" s="3" t="str">
        <f>IFERROR(HLOOKUP(AR$1,NAUCZYCIELE!$D28:$DC$47,$A28,FALSE),"x")</f>
        <v>x</v>
      </c>
      <c r="AS28" s="9" t="str">
        <f>IFERROR(HLOOKUP(AR$1,'PLAN CAŁY'!$D29:$FG$48,$A28,FALSE),"x")</f>
        <v>x</v>
      </c>
      <c r="AT28" s="9">
        <f>COUNTIF('PLAN CAŁY'!$D29:$FG29,AR$1)</f>
        <v>0</v>
      </c>
      <c r="AU28" s="10">
        <f>COUNTIF(NAUCZYCIELE!$D28:$DC28,AR$1)</f>
        <v>0</v>
      </c>
      <c r="AV28" s="3" t="str">
        <f>IFERROR(HLOOKUP(AV$1,NAUCZYCIELE!$D28:$DC$47,$A28,FALSE),"x")</f>
        <v>B.Czy</v>
      </c>
      <c r="AW28" s="9" t="str">
        <f>IFERROR(HLOOKUP(AV$1,'PLAN CAŁY'!$D29:$FG$48,$A28,FALSE),"x")</f>
        <v>3 TIN</v>
      </c>
      <c r="AX28" s="9">
        <f>COUNTIF('PLAN CAŁY'!$D29:$FG29,AV$1)</f>
        <v>1</v>
      </c>
      <c r="AY28" s="10">
        <f>COUNTIF(NAUCZYCIELE!$D28:$DC28,AV$1)</f>
        <v>1</v>
      </c>
      <c r="AZ28" s="3" t="str">
        <f>IFERROR(HLOOKUP(AZ$1,NAUCZYCIELE!$D28:$DC$47,$A28,FALSE),"x")</f>
        <v>M.Cza</v>
      </c>
      <c r="BA28" s="9" t="str">
        <f>IFERROR(HLOOKUP(AZ$1,'PLAN CAŁY'!$D29:$FG$48,$A28,FALSE),"x")</f>
        <v>1 TEA</v>
      </c>
      <c r="BB28" s="9">
        <f>COUNTIF('PLAN CAŁY'!$D29:$FG29,AZ$1)</f>
        <v>1</v>
      </c>
      <c r="BC28" s="10">
        <f>COUNTIF(NAUCZYCIELE!$D28:$DC28,AZ$1)</f>
        <v>1</v>
      </c>
      <c r="BD28" s="3" t="str">
        <f>IFERROR(HLOOKUP(BD$1,NAUCZYCIELE!$D28:$DC$47,$A28,FALSE),"x")</f>
        <v>x</v>
      </c>
      <c r="BE28" s="9" t="str">
        <f>IFERROR(HLOOKUP(BD$1,'PLAN CAŁY'!$D29:$FG$48,$A28,FALSE),"x")</f>
        <v>x</v>
      </c>
      <c r="BF28" s="9">
        <f>COUNTIF('PLAN CAŁY'!$D29:$FG29,BD$1)</f>
        <v>0</v>
      </c>
      <c r="BG28" s="10">
        <f>COUNTIF(NAUCZYCIELE!$D28:$DC28,BD$1)</f>
        <v>0</v>
      </c>
      <c r="BH28" s="3" t="str">
        <f>IFERROR(HLOOKUP(BH$1,NAUCZYCIELE!$D28:$DC$47,$A28,FALSE),"x")</f>
        <v>x</v>
      </c>
      <c r="BI28" s="9" t="str">
        <f>IFERROR(HLOOKUP(BH$1,'PLAN CAŁY'!$D29:$FG$48,$A28,FALSE),"x")</f>
        <v>x</v>
      </c>
      <c r="BJ28" s="9">
        <f>COUNTIF('PLAN CAŁY'!$D29:$FG29,BH$1)</f>
        <v>0</v>
      </c>
      <c r="BK28" s="10">
        <f>COUNTIF(NAUCZYCIELE!$D28:$DC28,BH$1)</f>
        <v>0</v>
      </c>
      <c r="BL28" s="3" t="str">
        <f>IFERROR(HLOOKUP(BL$1,NAUCZYCIELE!$D28:$DC$47,$A28,FALSE),"x")</f>
        <v>x</v>
      </c>
      <c r="BM28" s="9" t="str">
        <f>IFERROR(HLOOKUP(BL$1,'PLAN CAŁY'!$D29:$FG$48,$A28,FALSE),"x")</f>
        <v>x</v>
      </c>
      <c r="BN28" s="9">
        <f>COUNTIF('PLAN CAŁY'!$D29:$FG29,BL$1)</f>
        <v>0</v>
      </c>
      <c r="BO28" s="10">
        <f>COUNTIF(NAUCZYCIELE!$D28:$DC28,BL$1)</f>
        <v>0</v>
      </c>
      <c r="BP28" s="3" t="str">
        <f>IFERROR(HLOOKUP(BP$1,NAUCZYCIELE!$D28:$DC$47,$A28,FALSE),"x")</f>
        <v>D.Kul</v>
      </c>
      <c r="BQ28" s="9" t="str">
        <f>IFERROR(HLOOKUP(BP$1,'PLAN CAŁY'!$D29:$FG$48,$A28,FALSE),"x")</f>
        <v>4 AFE</v>
      </c>
      <c r="BR28" s="9">
        <f>COUNTIF('PLAN CAŁY'!$D29:$FG29,BP$1)</f>
        <v>1</v>
      </c>
      <c r="BS28" s="10">
        <f>COUNTIF(NAUCZYCIELE!$D28:$DC28,BP$1)</f>
        <v>1</v>
      </c>
      <c r="BT28" s="3" t="str">
        <f>IFERROR(HLOOKUP(BT$1,NAUCZYCIELE!$D28:$DC$47,$A28,FALSE),"x")</f>
        <v>x</v>
      </c>
      <c r="BU28" s="9" t="str">
        <f>IFERROR(HLOOKUP(BT$1,'PLAN CAŁY'!$D29:$FG$48,$A28,FALSE),"x")</f>
        <v>x</v>
      </c>
      <c r="BV28" s="9">
        <f>COUNTIF('PLAN CAŁY'!$D29:$FG29,BT$1)</f>
        <v>0</v>
      </c>
      <c r="BW28" s="10">
        <f>COUNTIF(NAUCZYCIELE!$D28:$DC28,BT$1)</f>
        <v>0</v>
      </c>
      <c r="BX28" s="3" t="str">
        <f>IFERROR(HLOOKUP(BX$1,NAUCZYCIELE!$D28:$DC$47,$A28,FALSE),"x")</f>
        <v>A.Was</v>
      </c>
      <c r="BY28" s="9" t="str">
        <f>IFERROR(HLOOKUP(BX$1,'PLAN CAŁY'!$D29:$FG$48,$A28,FALSE),"x")</f>
        <v>3 TIN</v>
      </c>
      <c r="BZ28" s="9">
        <f>COUNTIF('PLAN CAŁY'!$D29:$FG29,BX$1)</f>
        <v>1</v>
      </c>
      <c r="CA28" s="10">
        <f>COUNTIF(NAUCZYCIELE!$D28:$DC28,BX$1)</f>
        <v>1</v>
      </c>
      <c r="CB28" s="3" t="str">
        <f>IFERROR(HLOOKUP(CB$1,NAUCZYCIELE!$D28:$DC$47,$A28,FALSE),"x")</f>
        <v>x</v>
      </c>
      <c r="CC28" s="9" t="str">
        <f>IFERROR(HLOOKUP(CB$1,'PLAN CAŁY'!$D29:$FG$48,$A28,FALSE),"x")</f>
        <v>x</v>
      </c>
      <c r="CD28" s="9">
        <f>COUNTIF('PLAN CAŁY'!$D29:$FG29,CB$1)</f>
        <v>0</v>
      </c>
      <c r="CE28" s="10">
        <f>COUNTIF(NAUCZYCIELE!$D28:$DC28,CB$1)</f>
        <v>0</v>
      </c>
      <c r="CF28" s="3" t="str">
        <f>IFERROR(HLOOKUP(CF$1,NAUCZYCIELE!$D28:$DC$47,$A28,FALSE),"x")</f>
        <v>x</v>
      </c>
      <c r="CG28" s="9" t="str">
        <f>IFERROR(HLOOKUP(CF$1,'PLAN CAŁY'!$D29:$FG$48,$A28,FALSE),"x")</f>
        <v>x</v>
      </c>
      <c r="CH28" s="9">
        <f>COUNTIF('PLAN CAŁY'!$D29:$FG29,CF$1)</f>
        <v>0</v>
      </c>
      <c r="CI28" s="10">
        <f>COUNTIF(NAUCZYCIELE!$D28:$DC28,CF$1)</f>
        <v>0</v>
      </c>
      <c r="CJ28" s="3" t="str">
        <f>IFERROR(HLOOKUP(CJ$1,NAUCZYCIELE!$D28:$DC$47,$A28,FALSE),"x")</f>
        <v>M.Maj</v>
      </c>
      <c r="CK28" s="9" t="str">
        <f>IFERROR(HLOOKUP(CJ$1,'PLAN CAŁY'!$D29:$FG$48,$A28,FALSE),"x")</f>
        <v>2 TAK</v>
      </c>
      <c r="CL28" s="9">
        <f>COUNTIF('PLAN CAŁY'!$D29:$FG29,CJ$1)</f>
        <v>1</v>
      </c>
      <c r="CM28" s="10">
        <f>COUNTIF(NAUCZYCIELE!$D28:$DC28,CJ$1)</f>
        <v>1</v>
      </c>
      <c r="CN28" s="3" t="str">
        <f>IFERROR(HLOOKUP(CN$1,NAUCZYCIELE!$D28:$DC$47,$A28,FALSE),"x")</f>
        <v>x</v>
      </c>
      <c r="CO28" s="9" t="str">
        <f>IFERROR(HLOOKUP(CN$1,'PLAN CAŁY'!$D29:$FG$48,$A28,FALSE),"x")</f>
        <v>x</v>
      </c>
      <c r="CP28" s="9">
        <f>COUNTIF('PLAN CAŁY'!$D29:$FG29,CN$1)</f>
        <v>0</v>
      </c>
      <c r="CQ28" s="10">
        <f>COUNTIF(NAUCZYCIELE!$D28:$DC28,CN$1)</f>
        <v>0</v>
      </c>
    </row>
    <row r="29" spans="1:95">
      <c r="A29" s="1">
        <v>19</v>
      </c>
      <c r="B29" s="277" t="s">
        <v>147</v>
      </c>
      <c r="C29" s="5">
        <v>1</v>
      </c>
      <c r="D29" s="13" t="str">
        <f>IFERROR(HLOOKUP(D$1,NAUCZYCIELE!$D29:$DC$47,$A29,FALSE),"x")</f>
        <v>An Sa</v>
      </c>
      <c r="E29" s="11" t="str">
        <f>IFERROR(HLOOKUP(D$1,'PLAN CAŁY'!$D30:$FG$48,$A29,FALSE),"x")</f>
        <v>3 TAK</v>
      </c>
      <c r="F29" s="11">
        <f>COUNTIF('PLAN CAŁY'!$D30:$FG30,D$1)</f>
        <v>1</v>
      </c>
      <c r="G29" s="12">
        <f>COUNTIF(NAUCZYCIELE!$D29:$DC29,D$1)</f>
        <v>1</v>
      </c>
      <c r="H29" s="13" t="str">
        <f>IFERROR(HLOOKUP(H$1,NAUCZYCIELE!$D29:$DC$47,$A29,FALSE),"x")</f>
        <v>C.Mac</v>
      </c>
      <c r="I29" s="11" t="str">
        <f>IFERROR(HLOOKUP(H$1,'PLAN CAŁY'!$D30:$FG$48,$A29,FALSE),"x")</f>
        <v>2 TAK</v>
      </c>
      <c r="J29" s="11">
        <f>COUNTIF('PLAN CAŁY'!$D30:$FG30,H$1)</f>
        <v>1</v>
      </c>
      <c r="K29" s="12">
        <f>COUNTIF(NAUCZYCIELE!$D29:$DC29,H$1)</f>
        <v>1</v>
      </c>
      <c r="L29" s="13" t="str">
        <f>IFERROR(HLOOKUP(L$1,NAUCZYCIELE!$D29:$DC$47,$A29,FALSE),"x")</f>
        <v>x</v>
      </c>
      <c r="M29" s="11" t="str">
        <f>IFERROR(HLOOKUP(L$1,'PLAN CAŁY'!$D30:$FG$48,$A29,FALSE),"x")</f>
        <v>x</v>
      </c>
      <c r="N29" s="11">
        <f>COUNTIF('PLAN CAŁY'!$D30:$FG30,L$1)</f>
        <v>0</v>
      </c>
      <c r="O29" s="12">
        <f>COUNTIF(NAUCZYCIELE!$D29:$DC29,L$1)</f>
        <v>0</v>
      </c>
      <c r="P29" s="13" t="str">
        <f>IFERROR(HLOOKUP(P$1,NAUCZYCIELE!$D29:$DC$47,$A29,FALSE),"x")</f>
        <v>A.Was</v>
      </c>
      <c r="Q29" s="11" t="str">
        <f>IFERROR(HLOOKUP(P$1,'PLAN CAŁY'!$D30:$FG$48,$A29,FALSE),"x")</f>
        <v>4 TIN</v>
      </c>
      <c r="R29" s="11">
        <f>COUNTIF('PLAN CAŁY'!$D30:$FG30,P$1)</f>
        <v>1</v>
      </c>
      <c r="S29" s="12">
        <f>COUNTIF(NAUCZYCIELE!$D29:$DC29,P$1)</f>
        <v>1</v>
      </c>
      <c r="T29" s="13" t="str">
        <f>IFERROR(HLOOKUP(T$1,NAUCZYCIELE!$D29:$DC$47,$A29,FALSE),"x")</f>
        <v>x</v>
      </c>
      <c r="U29" s="11" t="str">
        <f>IFERROR(HLOOKUP(T$1,'PLAN CAŁY'!$D30:$FG$48,$A29,FALSE),"x")</f>
        <v>x</v>
      </c>
      <c r="V29" s="11">
        <f>COUNTIF('PLAN CAŁY'!$D30:$FG30,T$1)</f>
        <v>0</v>
      </c>
      <c r="W29" s="12">
        <f>COUNTIF(NAUCZYCIELE!$D29:$DC29,T$1)</f>
        <v>0</v>
      </c>
      <c r="X29" s="13" t="str">
        <f>IFERROR(HLOOKUP(X$1,NAUCZYCIELE!$D29:$DC$47,$A29,FALSE),"x")</f>
        <v>M.Maj</v>
      </c>
      <c r="Y29" s="11" t="str">
        <f>IFERROR(HLOOKUP(X$1,'PLAN CAŁY'!$D30:$FG$48,$A29,FALSE),"x")</f>
        <v>2 TAK</v>
      </c>
      <c r="Z29" s="11">
        <f>COUNTIF('PLAN CAŁY'!$D30:$FG30,X$1)</f>
        <v>1</v>
      </c>
      <c r="AA29" s="12">
        <f>COUNTIF(NAUCZYCIELE!$D29:$DC29,X$1)</f>
        <v>1</v>
      </c>
      <c r="AB29" s="13" t="str">
        <f>IFERROR(HLOOKUP(AB$1,NAUCZYCIELE!$D29:$DC$47,$A29,FALSE),"x")</f>
        <v>x</v>
      </c>
      <c r="AC29" s="11" t="str">
        <f>IFERROR(HLOOKUP(AB$1,'PLAN CAŁY'!$D30:$FG$48,$A29,FALSE),"x")</f>
        <v>x</v>
      </c>
      <c r="AD29" s="11">
        <f>COUNTIF('PLAN CAŁY'!$D30:$FG30,AB$1)</f>
        <v>0</v>
      </c>
      <c r="AE29" s="12">
        <f>COUNTIF(NAUCZYCIELE!$D29:$DC29,AB$1)</f>
        <v>0</v>
      </c>
      <c r="AF29" s="13" t="str">
        <f>IFERROR(HLOOKUP(AF$1,NAUCZYCIELE!$D29:$DC$47,$A29,FALSE),"x")</f>
        <v>x</v>
      </c>
      <c r="AG29" s="11" t="str">
        <f>IFERROR(HLOOKUP(AF$1,'PLAN CAŁY'!$D30:$FG$48,$A29,FALSE),"x")</f>
        <v>x</v>
      </c>
      <c r="AH29" s="11">
        <f>COUNTIF('PLAN CAŁY'!$D30:$FG30,AF$1)</f>
        <v>0</v>
      </c>
      <c r="AI29" s="12">
        <f>COUNTIF(NAUCZYCIELE!$D29:$DC29,AF$1)</f>
        <v>0</v>
      </c>
      <c r="AJ29" s="13" t="str">
        <f>IFERROR(HLOOKUP(AJ$1,NAUCZYCIELE!$D29:$DC$47,$A29,FALSE),"x")</f>
        <v>M.Kaz</v>
      </c>
      <c r="AK29" s="11" t="str">
        <f>IFERROR(HLOOKUP(AJ$1,'PLAN CAŁY'!$D30:$FG$48,$A29,FALSE),"x")</f>
        <v>1 ELF</v>
      </c>
      <c r="AL29" s="11">
        <f>COUNTIF('PLAN CAŁY'!$D30:$FG30,AJ$1)</f>
        <v>3</v>
      </c>
      <c r="AM29" s="12">
        <f>COUNTIF(NAUCZYCIELE!$D29:$DC29,AJ$1)</f>
        <v>1</v>
      </c>
      <c r="AN29" s="13" t="str">
        <f>IFERROR(HLOOKUP(AN$1,NAUCZYCIELE!$D29:$DC$47,$A29,FALSE),"x")</f>
        <v>M.Klu</v>
      </c>
      <c r="AO29" s="11" t="str">
        <f>IFERROR(HLOOKUP(AN$1,'PLAN CAŁY'!$D30:$FG$48,$A29,FALSE),"x")</f>
        <v>4 AFE</v>
      </c>
      <c r="AP29" s="11">
        <f>COUNTIF('PLAN CAŁY'!$D30:$FG30,AN$1)</f>
        <v>1</v>
      </c>
      <c r="AQ29" s="12">
        <f>COUNTIF(NAUCZYCIELE!$D29:$DC29,AN$1)</f>
        <v>1</v>
      </c>
      <c r="AR29" s="13" t="str">
        <f>IFERROR(HLOOKUP(AR$1,NAUCZYCIELE!$D29:$DC$47,$A29,FALSE),"x")</f>
        <v>x</v>
      </c>
      <c r="AS29" s="11" t="str">
        <f>IFERROR(HLOOKUP(AR$1,'PLAN CAŁY'!$D30:$FG$48,$A29,FALSE),"x")</f>
        <v>x</v>
      </c>
      <c r="AT29" s="11">
        <f>COUNTIF('PLAN CAŁY'!$D30:$FG30,AR$1)</f>
        <v>0</v>
      </c>
      <c r="AU29" s="12">
        <f>COUNTIF(NAUCZYCIELE!$D29:$DC29,AR$1)</f>
        <v>0</v>
      </c>
      <c r="AV29" s="13" t="str">
        <f>IFERROR(HLOOKUP(AV$1,NAUCZYCIELE!$D29:$DC$47,$A29,FALSE),"x")</f>
        <v>B.Gór</v>
      </c>
      <c r="AW29" s="11" t="str">
        <f>IFERROR(HLOOKUP(AV$1,'PLAN CAŁY'!$D30:$FG$48,$A29,FALSE),"x")</f>
        <v>2 TIN</v>
      </c>
      <c r="AX29" s="11">
        <f>COUNTIF('PLAN CAŁY'!$D30:$FG30,AV$1)</f>
        <v>1</v>
      </c>
      <c r="AY29" s="12">
        <f>COUNTIF(NAUCZYCIELE!$D29:$DC29,AV$1)</f>
        <v>1</v>
      </c>
      <c r="AZ29" s="13" t="str">
        <f>IFERROR(HLOOKUP(AZ$1,NAUCZYCIELE!$D29:$DC$47,$A29,FALSE),"x")</f>
        <v>J.Bąk</v>
      </c>
      <c r="BA29" s="11" t="str">
        <f>IFERROR(HLOOKUP(AZ$1,'PLAN CAŁY'!$D30:$FG$48,$A29,FALSE),"x")</f>
        <v>1 cLO</v>
      </c>
      <c r="BB29" s="11">
        <f>COUNTIF('PLAN CAŁY'!$D30:$FG30,AZ$1)</f>
        <v>1</v>
      </c>
      <c r="BC29" s="12">
        <f>COUNTIF(NAUCZYCIELE!$D29:$DC29,AZ$1)</f>
        <v>1</v>
      </c>
      <c r="BD29" s="13" t="str">
        <f>IFERROR(HLOOKUP(BD$1,NAUCZYCIELE!$D29:$DC$47,$A29,FALSE),"x")</f>
        <v>x</v>
      </c>
      <c r="BE29" s="11" t="str">
        <f>IFERROR(HLOOKUP(BD$1,'PLAN CAŁY'!$D30:$FG$48,$A29,FALSE),"x")</f>
        <v>x</v>
      </c>
      <c r="BF29" s="11">
        <f>COUNTIF('PLAN CAŁY'!$D30:$FG30,BD$1)</f>
        <v>0</v>
      </c>
      <c r="BG29" s="12">
        <f>COUNTIF(NAUCZYCIELE!$D29:$DC29,BD$1)</f>
        <v>0</v>
      </c>
      <c r="BH29" s="13" t="str">
        <f>IFERROR(HLOOKUP(BH$1,NAUCZYCIELE!$D29:$DC$47,$A29,FALSE),"x")</f>
        <v>M.Kop</v>
      </c>
      <c r="BI29" s="11" t="str">
        <f>IFERROR(HLOOKUP(BH$1,'PLAN CAŁY'!$D30:$FG$48,$A29,FALSE),"x")</f>
        <v>4 AFE</v>
      </c>
      <c r="BJ29" s="11">
        <f>COUNTIF('PLAN CAŁY'!$D30:$FG30,BH$1)</f>
        <v>1</v>
      </c>
      <c r="BK29" s="12">
        <f>COUNTIF(NAUCZYCIELE!$D29:$DC29,BH$1)</f>
        <v>1</v>
      </c>
      <c r="BL29" s="13" t="str">
        <f>IFERROR(HLOOKUP(BL$1,NAUCZYCIELE!$D29:$DC$47,$A29,FALSE),"x")</f>
        <v>Ł.Cyb</v>
      </c>
      <c r="BM29" s="11" t="str">
        <f>IFERROR(HLOOKUP(BL$1,'PLAN CAŁY'!$D30:$FG$48,$A29,FALSE),"x")</f>
        <v>2 TIN</v>
      </c>
      <c r="BN29" s="11">
        <f>COUNTIF('PLAN CAŁY'!$D30:$FG30,BL$1)</f>
        <v>1</v>
      </c>
      <c r="BO29" s="12">
        <f>COUNTIF(NAUCZYCIELE!$D29:$DC29,BL$1)</f>
        <v>1</v>
      </c>
      <c r="BP29" s="13" t="str">
        <f>IFERROR(HLOOKUP(BP$1,NAUCZYCIELE!$D29:$DC$47,$A29,FALSE),"x")</f>
        <v>D.Kul</v>
      </c>
      <c r="BQ29" s="11" t="str">
        <f>IFERROR(HLOOKUP(BP$1,'PLAN CAŁY'!$D30:$FG$48,$A29,FALSE),"x")</f>
        <v>4 AFE</v>
      </c>
      <c r="BR29" s="11">
        <f>COUNTIF('PLAN CAŁY'!$D30:$FG30,BP$1)</f>
        <v>1</v>
      </c>
      <c r="BS29" s="12">
        <f>COUNTIF(NAUCZYCIELE!$D29:$DC29,BP$1)</f>
        <v>1</v>
      </c>
      <c r="BT29" s="13" t="str">
        <f>IFERROR(HLOOKUP(BT$1,NAUCZYCIELE!$D29:$DC$47,$A29,FALSE),"x")</f>
        <v>x</v>
      </c>
      <c r="BU29" s="11" t="str">
        <f>IFERROR(HLOOKUP(BT$1,'PLAN CAŁY'!$D30:$FG$48,$A29,FALSE),"x")</f>
        <v>x</v>
      </c>
      <c r="BV29" s="11">
        <f>COUNTIF('PLAN CAŁY'!$D30:$FG30,BT$1)</f>
        <v>0</v>
      </c>
      <c r="BW29" s="12">
        <f>COUNTIF(NAUCZYCIELE!$D29:$DC29,BT$1)</f>
        <v>0</v>
      </c>
      <c r="BX29" s="13" t="str">
        <f>IFERROR(HLOOKUP(BX$1,NAUCZYCIELE!$D29:$DC$47,$A29,FALSE),"x")</f>
        <v>M.Sta</v>
      </c>
      <c r="BY29" s="11" t="str">
        <f>IFERROR(HLOOKUP(BX$1,'PLAN CAŁY'!$D30:$FG$48,$A29,FALSE),"x")</f>
        <v>1 cLO</v>
      </c>
      <c r="BZ29" s="11">
        <f>COUNTIF('PLAN CAŁY'!$D30:$FG30,BX$1)</f>
        <v>1</v>
      </c>
      <c r="CA29" s="12">
        <f>COUNTIF(NAUCZYCIELE!$D29:$DC29,BX$1)</f>
        <v>1</v>
      </c>
      <c r="CB29" s="13" t="str">
        <f>IFERROR(HLOOKUP(CB$1,NAUCZYCIELE!$D29:$DC$47,$A29,FALSE),"x")</f>
        <v>x</v>
      </c>
      <c r="CC29" s="11" t="str">
        <f>IFERROR(HLOOKUP(CB$1,'PLAN CAŁY'!$D30:$FG$48,$A29,FALSE),"x")</f>
        <v>x</v>
      </c>
      <c r="CD29" s="11">
        <f>COUNTIF('PLAN CAŁY'!$D30:$FG30,CB$1)</f>
        <v>0</v>
      </c>
      <c r="CE29" s="12">
        <f>COUNTIF(NAUCZYCIELE!$D29:$DC29,CB$1)</f>
        <v>0</v>
      </c>
      <c r="CF29" s="13" t="str">
        <f>IFERROR(HLOOKUP(CF$1,NAUCZYCIELE!$D29:$DC$47,$A29,FALSE),"x")</f>
        <v>H.Prz</v>
      </c>
      <c r="CG29" s="11" t="str">
        <f>IFERROR(HLOOKUP(CF$1,'PLAN CAŁY'!$D30:$FG$48,$A29,FALSE),"x")</f>
        <v>4 TEK</v>
      </c>
      <c r="CH29" s="11">
        <f>COUNTIF('PLAN CAŁY'!$D30:$FG30,CF$1)</f>
        <v>1</v>
      </c>
      <c r="CI29" s="12">
        <f>COUNTIF(NAUCZYCIELE!$D29:$DC29,CF$1)</f>
        <v>1</v>
      </c>
      <c r="CJ29" s="13" t="str">
        <f>IFERROR(HLOOKUP(CJ$1,NAUCZYCIELE!$D29:$DC$47,$A29,FALSE),"x")</f>
        <v>Al Sa</v>
      </c>
      <c r="CK29" s="11" t="str">
        <f>IFERROR(HLOOKUP(CJ$1,'PLAN CAŁY'!$D30:$FG$48,$A29,FALSE),"x")</f>
        <v>3 NIF</v>
      </c>
      <c r="CL29" s="11">
        <f>COUNTIF('PLAN CAŁY'!$D30:$FG30,CJ$1)</f>
        <v>1</v>
      </c>
      <c r="CM29" s="12">
        <f>COUNTIF(NAUCZYCIELE!$D29:$DC29,CJ$1)</f>
        <v>1</v>
      </c>
      <c r="CN29" s="13" t="str">
        <f>IFERROR(HLOOKUP(CN$1,NAUCZYCIELE!$D29:$DC$47,$A29,FALSE),"x")</f>
        <v>x</v>
      </c>
      <c r="CO29" s="11" t="str">
        <f>IFERROR(HLOOKUP(CN$1,'PLAN CAŁY'!$D30:$FG$48,$A29,FALSE),"x")</f>
        <v>x</v>
      </c>
      <c r="CP29" s="11">
        <f>COUNTIF('PLAN CAŁY'!$D30:$FG30,CN$1)</f>
        <v>0</v>
      </c>
      <c r="CQ29" s="12">
        <f>COUNTIF(NAUCZYCIELE!$D29:$DC29,CN$1)</f>
        <v>0</v>
      </c>
    </row>
    <row r="30" spans="1:95">
      <c r="A30" s="1">
        <v>18</v>
      </c>
      <c r="B30" s="278"/>
      <c r="C30" s="4">
        <v>2</v>
      </c>
      <c r="D30" s="2" t="str">
        <f>IFERROR(HLOOKUP(D$1,NAUCZYCIELE!$D30:$DC$47,$A30,FALSE),"x")</f>
        <v>An Sa</v>
      </c>
      <c r="E30" s="6" t="str">
        <f>IFERROR(HLOOKUP(D$1,'PLAN CAŁY'!$D31:$FG$48,$A30,FALSE),"x")</f>
        <v>3 TAK</v>
      </c>
      <c r="F30" s="6">
        <f>COUNTIF('PLAN CAŁY'!$D31:$FG31,D$1)</f>
        <v>1</v>
      </c>
      <c r="G30" s="7">
        <f>COUNTIF(NAUCZYCIELE!$D30:$DC30,D$1)</f>
        <v>1</v>
      </c>
      <c r="H30" s="2" t="str">
        <f>IFERROR(HLOOKUP(H$1,NAUCZYCIELE!$D30:$DC$47,$A30,FALSE),"x")</f>
        <v>C.Mac</v>
      </c>
      <c r="I30" s="6" t="str">
        <f>IFERROR(HLOOKUP(H$1,'PLAN CAŁY'!$D31:$FG$48,$A30,FALSE),"x")</f>
        <v>2 TAK</v>
      </c>
      <c r="J30" s="6">
        <f>COUNTIF('PLAN CAŁY'!$D31:$FG31,H$1)</f>
        <v>1</v>
      </c>
      <c r="K30" s="7">
        <f>COUNTIF(NAUCZYCIELE!$D30:$DC30,H$1)</f>
        <v>1</v>
      </c>
      <c r="L30" s="2" t="str">
        <f>IFERROR(HLOOKUP(L$1,NAUCZYCIELE!$D30:$DC$47,$A30,FALSE),"x")</f>
        <v>M.Trz</v>
      </c>
      <c r="M30" s="6" t="str">
        <f>IFERROR(HLOOKUP(L$1,'PLAN CAŁY'!$D31:$FG$48,$A30,FALSE),"x")</f>
        <v>3 NacLO</v>
      </c>
      <c r="N30" s="6">
        <f>COUNTIF('PLAN CAŁY'!$D31:$FG31,L$1)</f>
        <v>1</v>
      </c>
      <c r="O30" s="7">
        <f>COUNTIF(NAUCZYCIELE!$D30:$DC30,L$1)</f>
        <v>1</v>
      </c>
      <c r="P30" s="2" t="str">
        <f>IFERROR(HLOOKUP(P$1,NAUCZYCIELE!$D30:$DC$47,$A30,FALSE),"x")</f>
        <v>A.Pis</v>
      </c>
      <c r="Q30" s="6" t="str">
        <f>IFERROR(HLOOKUP(P$1,'PLAN CAŁY'!$D31:$FG$48,$A30,FALSE),"x")</f>
        <v>1 cLO</v>
      </c>
      <c r="R30" s="6">
        <f>COUNTIF('PLAN CAŁY'!$D31:$FG31,P$1)</f>
        <v>1</v>
      </c>
      <c r="S30" s="7">
        <f>COUNTIF(NAUCZYCIELE!$D30:$DC30,P$1)</f>
        <v>1</v>
      </c>
      <c r="T30" s="2" t="str">
        <f>IFERROR(HLOOKUP(T$1,NAUCZYCIELE!$D30:$DC$47,$A30,FALSE),"x")</f>
        <v>x</v>
      </c>
      <c r="U30" s="6" t="str">
        <f>IFERROR(HLOOKUP(T$1,'PLAN CAŁY'!$D31:$FG$48,$A30,FALSE),"x")</f>
        <v>x</v>
      </c>
      <c r="V30" s="6">
        <f>COUNTIF('PLAN CAŁY'!$D31:$FG31,T$1)</f>
        <v>0</v>
      </c>
      <c r="W30" s="7">
        <f>COUNTIF(NAUCZYCIELE!$D30:$DC30,T$1)</f>
        <v>0</v>
      </c>
      <c r="X30" s="2" t="str">
        <f>IFERROR(HLOOKUP(X$1,NAUCZYCIELE!$D30:$DC$47,$A30,FALSE),"x")</f>
        <v>M.Maj</v>
      </c>
      <c r="Y30" s="6" t="str">
        <f>IFERROR(HLOOKUP(X$1,'PLAN CAŁY'!$D31:$FG$48,$A30,FALSE),"x")</f>
        <v>2 TAK</v>
      </c>
      <c r="Z30" s="6">
        <f>COUNTIF('PLAN CAŁY'!$D31:$FG31,X$1)</f>
        <v>1</v>
      </c>
      <c r="AA30" s="7">
        <f>COUNTIF(NAUCZYCIELE!$D30:$DC30,X$1)</f>
        <v>1</v>
      </c>
      <c r="AB30" s="2" t="str">
        <f>IFERROR(HLOOKUP(AB$1,NAUCZYCIELE!$D30:$DC$47,$A30,FALSE),"x")</f>
        <v>J.Bag</v>
      </c>
      <c r="AC30" s="6" t="str">
        <f>IFERROR(HLOOKUP(AB$1,'PLAN CAŁY'!$D31:$FG$48,$A30,FALSE),"x")</f>
        <v>3 NKAF</v>
      </c>
      <c r="AD30" s="6">
        <f>COUNTIF('PLAN CAŁY'!$D31:$FG31,AB$1)</f>
        <v>2</v>
      </c>
      <c r="AE30" s="7">
        <f>COUNTIF(NAUCZYCIELE!$D30:$DC30,AB$1)</f>
        <v>1</v>
      </c>
      <c r="AF30" s="2" t="str">
        <f>IFERROR(HLOOKUP(AF$1,NAUCZYCIELE!$D30:$DC$47,$A30,FALSE),"x")</f>
        <v>E.Koc</v>
      </c>
      <c r="AG30" s="6" t="str">
        <f>IFERROR(HLOOKUP(AF$1,'PLAN CAŁY'!$D31:$FG$48,$A30,FALSE),"x")</f>
        <v>3 NKAF</v>
      </c>
      <c r="AH30" s="6">
        <f>COUNTIF('PLAN CAŁY'!$D31:$FG31,AF$1)</f>
        <v>2</v>
      </c>
      <c r="AI30" s="7">
        <f>COUNTIF(NAUCZYCIELE!$D30:$DC30,AF$1)</f>
        <v>1</v>
      </c>
      <c r="AJ30" s="2" t="str">
        <f>IFERROR(HLOOKUP(AJ$1,NAUCZYCIELE!$D30:$DC$47,$A30,FALSE),"x")</f>
        <v>M.Kaz</v>
      </c>
      <c r="AK30" s="6" t="str">
        <f>IFERROR(HLOOKUP(AJ$1,'PLAN CAŁY'!$D31:$FG$48,$A30,FALSE),"x")</f>
        <v>3 NKAF</v>
      </c>
      <c r="AL30" s="6">
        <f>COUNTIF('PLAN CAŁY'!$D31:$FG31,AJ$1)</f>
        <v>2</v>
      </c>
      <c r="AM30" s="7">
        <f>COUNTIF(NAUCZYCIELE!$D30:$DC30,AJ$1)</f>
        <v>1</v>
      </c>
      <c r="AN30" s="2" t="str">
        <f>IFERROR(HLOOKUP(AN$1,NAUCZYCIELE!$D30:$DC$47,$A30,FALSE),"x")</f>
        <v>M.Klu</v>
      </c>
      <c r="AO30" s="6" t="str">
        <f>IFERROR(HLOOKUP(AN$1,'PLAN CAŁY'!$D31:$FG$48,$A30,FALSE),"x")</f>
        <v>4 AFE</v>
      </c>
      <c r="AP30" s="6">
        <f>COUNTIF('PLAN CAŁY'!$D31:$FG31,AN$1)</f>
        <v>1</v>
      </c>
      <c r="AQ30" s="7">
        <f>COUNTIF(NAUCZYCIELE!$D30:$DC30,AN$1)</f>
        <v>1</v>
      </c>
      <c r="AR30" s="2" t="str">
        <f>IFERROR(HLOOKUP(AR$1,NAUCZYCIELE!$D30:$DC$47,$A30,FALSE),"x")</f>
        <v>K.And</v>
      </c>
      <c r="AS30" s="6" t="str">
        <f>IFERROR(HLOOKUP(AR$1,'PLAN CAŁY'!$D31:$FG$48,$A30,FALSE),"x")</f>
        <v>3 NKAF</v>
      </c>
      <c r="AT30" s="6">
        <f>COUNTIF('PLAN CAŁY'!$D31:$FG31,AR$1)</f>
        <v>2</v>
      </c>
      <c r="AU30" s="7">
        <f>COUNTIF(NAUCZYCIELE!$D30:$DC30,AR$1)</f>
        <v>1</v>
      </c>
      <c r="AV30" s="2" t="str">
        <f>IFERROR(HLOOKUP(AV$1,NAUCZYCIELE!$D30:$DC$47,$A30,FALSE),"x")</f>
        <v>B.Gór</v>
      </c>
      <c r="AW30" s="6" t="str">
        <f>IFERROR(HLOOKUP(AV$1,'PLAN CAŁY'!$D31:$FG$48,$A30,FALSE),"x")</f>
        <v>2 TIN</v>
      </c>
      <c r="AX30" s="6">
        <f>COUNTIF('PLAN CAŁY'!$D31:$FG31,AV$1)</f>
        <v>1</v>
      </c>
      <c r="AY30" s="7">
        <f>COUNTIF(NAUCZYCIELE!$D30:$DC30,AV$1)</f>
        <v>1</v>
      </c>
      <c r="AZ30" s="2" t="str">
        <f>IFERROR(HLOOKUP(AZ$1,NAUCZYCIELE!$D30:$DC$47,$A30,FALSE),"x")</f>
        <v>A.Grz</v>
      </c>
      <c r="BA30" s="6" t="str">
        <f>IFERROR(HLOOKUP(AZ$1,'PLAN CAŁY'!$D31:$FG$48,$A30,FALSE),"x")</f>
        <v>1 adLO</v>
      </c>
      <c r="BB30" s="6">
        <f>COUNTIF('PLAN CAŁY'!$D31:$FG31,AZ$1)</f>
        <v>1</v>
      </c>
      <c r="BC30" s="7">
        <f>COUNTIF(NAUCZYCIELE!$D30:$DC30,AZ$1)</f>
        <v>1</v>
      </c>
      <c r="BD30" s="2" t="str">
        <f>IFERROR(HLOOKUP(BD$1,NAUCZYCIELE!$D30:$DC$47,$A30,FALSE),"x")</f>
        <v>K.Wój</v>
      </c>
      <c r="BE30" s="6" t="str">
        <f>IFERROR(HLOOKUP(BD$1,'PLAN CAŁY'!$D31:$FG$48,$A30,FALSE),"x")</f>
        <v>3 NdLO</v>
      </c>
      <c r="BF30" s="6">
        <f>COUNTIF('PLAN CAŁY'!$D31:$FG31,BD$1)</f>
        <v>1</v>
      </c>
      <c r="BG30" s="7">
        <f>COUNTIF(NAUCZYCIELE!$D30:$DC30,BD$1)</f>
        <v>1</v>
      </c>
      <c r="BH30" s="2" t="str">
        <f>IFERROR(HLOOKUP(BH$1,NAUCZYCIELE!$D30:$DC$47,$A30,FALSE),"x")</f>
        <v>M.Kop</v>
      </c>
      <c r="BI30" s="6" t="str">
        <f>IFERROR(HLOOKUP(BH$1,'PLAN CAŁY'!$D31:$FG$48,$A30,FALSE),"x")</f>
        <v>4 AFE</v>
      </c>
      <c r="BJ30" s="6">
        <f>COUNTIF('PLAN CAŁY'!$D31:$FG31,BH$1)</f>
        <v>1</v>
      </c>
      <c r="BK30" s="7">
        <f>COUNTIF(NAUCZYCIELE!$D30:$DC30,BH$1)</f>
        <v>1</v>
      </c>
      <c r="BL30" s="2" t="str">
        <f>IFERROR(HLOOKUP(BL$1,NAUCZYCIELE!$D30:$DC$47,$A30,FALSE),"x")</f>
        <v>Ł.Cyb</v>
      </c>
      <c r="BM30" s="6" t="str">
        <f>IFERROR(HLOOKUP(BL$1,'PLAN CAŁY'!$D31:$FG$48,$A30,FALSE),"x")</f>
        <v>2 TIN</v>
      </c>
      <c r="BN30" s="6">
        <f>COUNTIF('PLAN CAŁY'!$D31:$FG31,BL$1)</f>
        <v>1</v>
      </c>
      <c r="BO30" s="7">
        <f>COUNTIF(NAUCZYCIELE!$D30:$DC30,BL$1)</f>
        <v>1</v>
      </c>
      <c r="BP30" s="2" t="str">
        <f>IFERROR(HLOOKUP(BP$1,NAUCZYCIELE!$D30:$DC$47,$A30,FALSE),"x")</f>
        <v>D.Kul</v>
      </c>
      <c r="BQ30" s="6" t="str">
        <f>IFERROR(HLOOKUP(BP$1,'PLAN CAŁY'!$D31:$FG$48,$A30,FALSE),"x")</f>
        <v>4 AFE</v>
      </c>
      <c r="BR30" s="6">
        <f>COUNTIF('PLAN CAŁY'!$D31:$FG31,BP$1)</f>
        <v>1</v>
      </c>
      <c r="BS30" s="7">
        <f>COUNTIF(NAUCZYCIELE!$D30:$DC30,BP$1)</f>
        <v>1</v>
      </c>
      <c r="BT30" s="2" t="str">
        <f>IFERROR(HLOOKUP(BT$1,NAUCZYCIELE!$D30:$DC$47,$A30,FALSE),"x")</f>
        <v>x</v>
      </c>
      <c r="BU30" s="6" t="str">
        <f>IFERROR(HLOOKUP(BT$1,'PLAN CAŁY'!$D31:$FG$48,$A30,FALSE),"x")</f>
        <v>x</v>
      </c>
      <c r="BV30" s="6">
        <f>COUNTIF('PLAN CAŁY'!$D31:$FG31,BT$1)</f>
        <v>0</v>
      </c>
      <c r="BW30" s="7">
        <f>COUNTIF(NAUCZYCIELE!$D30:$DC30,BT$1)</f>
        <v>0</v>
      </c>
      <c r="BX30" s="2" t="str">
        <f>IFERROR(HLOOKUP(BX$1,NAUCZYCIELE!$D30:$DC$47,$A30,FALSE),"x")</f>
        <v>M.Sta</v>
      </c>
      <c r="BY30" s="6" t="str">
        <f>IFERROR(HLOOKUP(BX$1,'PLAN CAŁY'!$D31:$FG$48,$A30,FALSE),"x")</f>
        <v>1 adLO</v>
      </c>
      <c r="BZ30" s="6">
        <f>COUNTIF('PLAN CAŁY'!$D31:$FG31,BX$1)</f>
        <v>1</v>
      </c>
      <c r="CA30" s="7">
        <f>COUNTIF(NAUCZYCIELE!$D30:$DC30,BX$1)</f>
        <v>1</v>
      </c>
      <c r="CB30" s="2" t="str">
        <f>IFERROR(HLOOKUP(CB$1,NAUCZYCIELE!$D30:$DC$47,$A30,FALSE),"x")</f>
        <v>M.Sze</v>
      </c>
      <c r="CC30" s="6" t="str">
        <f>IFERROR(HLOOKUP(CB$1,'PLAN CAŁY'!$D31:$FG$48,$A30,FALSE),"x")</f>
        <v>4 TIN</v>
      </c>
      <c r="CD30" s="6">
        <f>COUNTIF('PLAN CAŁY'!$D31:$FG31,CB$1)</f>
        <v>1</v>
      </c>
      <c r="CE30" s="7">
        <f>COUNTIF(NAUCZYCIELE!$D30:$DC30,CB$1)</f>
        <v>1</v>
      </c>
      <c r="CF30" s="2" t="str">
        <f>IFERROR(HLOOKUP(CF$1,NAUCZYCIELE!$D30:$DC$47,$A30,FALSE),"x")</f>
        <v>H.Prz</v>
      </c>
      <c r="CG30" s="6" t="str">
        <f>IFERROR(HLOOKUP(CF$1,'PLAN CAŁY'!$D31:$FG$48,$A30,FALSE),"x")</f>
        <v>4 TEK</v>
      </c>
      <c r="CH30" s="6">
        <f>COUNTIF('PLAN CAŁY'!$D31:$FG31,CF$1)</f>
        <v>1</v>
      </c>
      <c r="CI30" s="7">
        <f>COUNTIF(NAUCZYCIELE!$D30:$DC30,CF$1)</f>
        <v>1</v>
      </c>
      <c r="CJ30" s="2" t="str">
        <f>IFERROR(HLOOKUP(CJ$1,NAUCZYCIELE!$D30:$DC$47,$A30,FALSE),"x")</f>
        <v>Al Sa</v>
      </c>
      <c r="CK30" s="6" t="str">
        <f>IFERROR(HLOOKUP(CJ$1,'PLAN CAŁY'!$D31:$FG$48,$A30,FALSE),"x")</f>
        <v>1 ELF</v>
      </c>
      <c r="CL30" s="6">
        <f>COUNTIF('PLAN CAŁY'!$D31:$FG31,CJ$1)</f>
        <v>1</v>
      </c>
      <c r="CM30" s="7">
        <f>COUNTIF(NAUCZYCIELE!$D30:$DC30,CJ$1)</f>
        <v>1</v>
      </c>
      <c r="CN30" s="2" t="str">
        <f>IFERROR(HLOOKUP(CN$1,NAUCZYCIELE!$D30:$DC$47,$A30,FALSE),"x")</f>
        <v>M.Bil</v>
      </c>
      <c r="CO30" s="6" t="str">
        <f>IFERROR(HLOOKUP(CN$1,'PLAN CAŁY'!$D31:$FG$48,$A30,FALSE),"x")</f>
        <v>1 TEA</v>
      </c>
      <c r="CP30" s="6">
        <f>COUNTIF('PLAN CAŁY'!$D31:$FG31,CN$1)</f>
        <v>2</v>
      </c>
      <c r="CQ30" s="7">
        <f>COUNTIF(NAUCZYCIELE!$D30:$DC30,CN$1)</f>
        <v>3</v>
      </c>
    </row>
    <row r="31" spans="1:95">
      <c r="A31" s="1">
        <v>17</v>
      </c>
      <c r="B31" s="278"/>
      <c r="C31" s="4">
        <v>3</v>
      </c>
      <c r="D31" s="2" t="str">
        <f>IFERROR(HLOOKUP(D$1,NAUCZYCIELE!$D31:$DC$47,$A31,FALSE),"x")</f>
        <v>An Sa</v>
      </c>
      <c r="E31" s="6" t="str">
        <f>IFERROR(HLOOKUP(D$1,'PLAN CAŁY'!$D32:$FG$48,$A31,FALSE),"x")</f>
        <v>3 TIN</v>
      </c>
      <c r="F31" s="6">
        <f>COUNTIF('PLAN CAŁY'!$D32:$FG32,D$1)</f>
        <v>1</v>
      </c>
      <c r="G31" s="7">
        <f>COUNTIF(NAUCZYCIELE!$D31:$DC31,D$1)</f>
        <v>1</v>
      </c>
      <c r="H31" s="2" t="str">
        <f>IFERROR(HLOOKUP(H$1,NAUCZYCIELE!$D31:$DC$47,$A31,FALSE),"x")</f>
        <v>C.Mac</v>
      </c>
      <c r="I31" s="6" t="str">
        <f>IFERROR(HLOOKUP(H$1,'PLAN CAŁY'!$D32:$FG$48,$A31,FALSE),"x")</f>
        <v>2 TAK</v>
      </c>
      <c r="J31" s="6">
        <f>COUNTIF('PLAN CAŁY'!$D32:$FG32,H$1)</f>
        <v>1</v>
      </c>
      <c r="K31" s="7">
        <f>COUNTIF(NAUCZYCIELE!$D31:$DC31,H$1)</f>
        <v>1</v>
      </c>
      <c r="L31" s="2" t="str">
        <f>IFERROR(HLOOKUP(L$1,NAUCZYCIELE!$D31:$DC$47,$A31,FALSE),"x")</f>
        <v>M.Trz</v>
      </c>
      <c r="M31" s="6" t="str">
        <f>IFERROR(HLOOKUP(L$1,'PLAN CAŁY'!$D32:$FG$48,$A31,FALSE),"x")</f>
        <v>3 NIF</v>
      </c>
      <c r="N31" s="6">
        <f>COUNTIF('PLAN CAŁY'!$D32:$FG32,L$1)</f>
        <v>1</v>
      </c>
      <c r="O31" s="7">
        <f>COUNTIF(NAUCZYCIELE!$D31:$DC31,L$1)</f>
        <v>1</v>
      </c>
      <c r="P31" s="2" t="str">
        <f>IFERROR(HLOOKUP(P$1,NAUCZYCIELE!$D31:$DC$47,$A31,FALSE),"x")</f>
        <v>A.Pis</v>
      </c>
      <c r="Q31" s="6" t="str">
        <f>IFERROR(HLOOKUP(P$1,'PLAN CAŁY'!$D32:$FG$48,$A31,FALSE),"x")</f>
        <v>3 NdLO</v>
      </c>
      <c r="R31" s="6">
        <f>COUNTIF('PLAN CAŁY'!$D32:$FG32,P$1)</f>
        <v>1</v>
      </c>
      <c r="S31" s="7">
        <f>COUNTIF(NAUCZYCIELE!$D31:$DC31,P$1)</f>
        <v>1</v>
      </c>
      <c r="T31" s="2" t="str">
        <f>IFERROR(HLOOKUP(T$1,NAUCZYCIELE!$D31:$DC$47,$A31,FALSE),"x")</f>
        <v xml:space="preserve">s.M. </v>
      </c>
      <c r="U31" s="6" t="str">
        <f>IFERROR(HLOOKUP(T$1,'PLAN CAŁY'!$D32:$FG$48,$A31,FALSE),"x")</f>
        <v>1 TIN</v>
      </c>
      <c r="V31" s="6">
        <f>COUNTIF('PLAN CAŁY'!$D32:$FG32,T$1)</f>
        <v>1</v>
      </c>
      <c r="W31" s="7">
        <f>COUNTIF(NAUCZYCIELE!$D31:$DC31,T$1)</f>
        <v>1</v>
      </c>
      <c r="X31" s="2" t="str">
        <f>IFERROR(HLOOKUP(X$1,NAUCZYCIELE!$D31:$DC$47,$A31,FALSE),"x")</f>
        <v>M.Maj</v>
      </c>
      <c r="Y31" s="6" t="str">
        <f>IFERROR(HLOOKUP(X$1,'PLAN CAŁY'!$D32:$FG$48,$A31,FALSE),"x")</f>
        <v>3 TAK</v>
      </c>
      <c r="Z31" s="6">
        <f>COUNTIF('PLAN CAŁY'!$D32:$FG32,X$1)</f>
        <v>1</v>
      </c>
      <c r="AA31" s="7">
        <f>COUNTIF(NAUCZYCIELE!$D31:$DC31,X$1)</f>
        <v>1</v>
      </c>
      <c r="AB31" s="2" t="str">
        <f>IFERROR(HLOOKUP(AB$1,NAUCZYCIELE!$D31:$DC$47,$A31,FALSE),"x")</f>
        <v>K.Pap</v>
      </c>
      <c r="AC31" s="6" t="str">
        <f>IFERROR(HLOOKUP(AB$1,'PLAN CAŁY'!$D32:$FG$48,$A31,FALSE),"x")</f>
        <v>4 AFE</v>
      </c>
      <c r="AD31" s="6">
        <f>COUNTIF('PLAN CAŁY'!$D32:$FG32,AB$1)</f>
        <v>1</v>
      </c>
      <c r="AE31" s="7">
        <f>COUNTIF(NAUCZYCIELE!$D31:$DC31,AB$1)</f>
        <v>1</v>
      </c>
      <c r="AF31" s="2" t="str">
        <f>IFERROR(HLOOKUP(AF$1,NAUCZYCIELE!$D31:$DC$47,$A31,FALSE),"x")</f>
        <v>E.Koc</v>
      </c>
      <c r="AG31" s="6" t="str">
        <f>IFERROR(HLOOKUP(AF$1,'PLAN CAŁY'!$D32:$FG$48,$A31,FALSE),"x")</f>
        <v>2 acLO</v>
      </c>
      <c r="AH31" s="6">
        <f>COUNTIF('PLAN CAŁY'!$D32:$FG32,AF$1)</f>
        <v>2</v>
      </c>
      <c r="AI31" s="7">
        <f>COUNTIF(NAUCZYCIELE!$D31:$DC31,AF$1)</f>
        <v>1</v>
      </c>
      <c r="AJ31" s="2" t="str">
        <f>IFERROR(HLOOKUP(AJ$1,NAUCZYCIELE!$D31:$DC$47,$A31,FALSE),"x")</f>
        <v>P.Sza</v>
      </c>
      <c r="AK31" s="6" t="str">
        <f>IFERROR(HLOOKUP(AJ$1,'PLAN CAŁY'!$D32:$FG$48,$A31,FALSE),"x")</f>
        <v>4 TEK</v>
      </c>
      <c r="AL31" s="6">
        <f>COUNTIF('PLAN CAŁY'!$D32:$FG32,AJ$1)</f>
        <v>1</v>
      </c>
      <c r="AM31" s="7">
        <f>COUNTIF(NAUCZYCIELE!$D31:$DC31,AJ$1)</f>
        <v>1</v>
      </c>
      <c r="AN31" s="2" t="str">
        <f>IFERROR(HLOOKUP(AN$1,NAUCZYCIELE!$D31:$DC$47,$A31,FALSE),"x")</f>
        <v>M.Klu</v>
      </c>
      <c r="AO31" s="6" t="str">
        <f>IFERROR(HLOOKUP(AN$1,'PLAN CAŁY'!$D32:$FG$48,$A31,FALSE),"x")</f>
        <v>4 AFE</v>
      </c>
      <c r="AP31" s="6">
        <f>COUNTIF('PLAN CAŁY'!$D32:$FG32,AN$1)</f>
        <v>1</v>
      </c>
      <c r="AQ31" s="7">
        <f>COUNTIF(NAUCZYCIELE!$D31:$DC31,AN$1)</f>
        <v>1</v>
      </c>
      <c r="AR31" s="2" t="str">
        <f>IFERROR(HLOOKUP(AR$1,NAUCZYCIELE!$D31:$DC$47,$A31,FALSE),"x")</f>
        <v>K.Wój</v>
      </c>
      <c r="AS31" s="6" t="str">
        <f>IFERROR(HLOOKUP(AR$1,'PLAN CAŁY'!$D32:$FG$48,$A31,FALSE),"x")</f>
        <v>1 TEA</v>
      </c>
      <c r="AT31" s="6">
        <f>COUNTIF('PLAN CAŁY'!$D32:$FG32,AR$1)</f>
        <v>1</v>
      </c>
      <c r="AU31" s="7">
        <f>COUNTIF(NAUCZYCIELE!$D31:$DC31,AR$1)</f>
        <v>1</v>
      </c>
      <c r="AV31" s="2" t="str">
        <f>IFERROR(HLOOKUP(AV$1,NAUCZYCIELE!$D31:$DC$47,$A31,FALSE),"x")</f>
        <v>B.Gór</v>
      </c>
      <c r="AW31" s="6" t="str">
        <f>IFERROR(HLOOKUP(AV$1,'PLAN CAŁY'!$D32:$FG$48,$A31,FALSE),"x")</f>
        <v>2 TIN</v>
      </c>
      <c r="AX31" s="6">
        <f>COUNTIF('PLAN CAŁY'!$D32:$FG32,AV$1)</f>
        <v>1</v>
      </c>
      <c r="AY31" s="7">
        <f>COUNTIF(NAUCZYCIELE!$D31:$DC31,AV$1)</f>
        <v>1</v>
      </c>
      <c r="AZ31" s="2" t="str">
        <f>IFERROR(HLOOKUP(AZ$1,NAUCZYCIELE!$D31:$DC$47,$A31,FALSE),"x")</f>
        <v>A.Grz</v>
      </c>
      <c r="BA31" s="6" t="str">
        <f>IFERROR(HLOOKUP(AZ$1,'PLAN CAŁY'!$D32:$FG$48,$A31,FALSE),"x")</f>
        <v>3 NKAF</v>
      </c>
      <c r="BB31" s="6">
        <f>COUNTIF('PLAN CAŁY'!$D32:$FG32,AZ$1)</f>
        <v>1</v>
      </c>
      <c r="BC31" s="7">
        <f>COUNTIF(NAUCZYCIELE!$D31:$DC31,AZ$1)</f>
        <v>1</v>
      </c>
      <c r="BD31" s="2" t="str">
        <f>IFERROR(HLOOKUP(BD$1,NAUCZYCIELE!$D31:$DC$47,$A31,FALSE),"x")</f>
        <v>M.Cer</v>
      </c>
      <c r="BE31" s="6" t="str">
        <f>IFERROR(HLOOKUP(BD$1,'PLAN CAŁY'!$D32:$FG$48,$A31,FALSE),"x")</f>
        <v>1 adLO</v>
      </c>
      <c r="BF31" s="6">
        <f>COUNTIF('PLAN CAŁY'!$D32:$FG32,BD$1)</f>
        <v>1</v>
      </c>
      <c r="BG31" s="7">
        <f>COUNTIF(NAUCZYCIELE!$D31:$DC31,BD$1)</f>
        <v>1</v>
      </c>
      <c r="BH31" s="2" t="str">
        <f>IFERROR(HLOOKUP(BH$1,NAUCZYCIELE!$D31:$DC$47,$A31,FALSE),"x")</f>
        <v>M.Kop</v>
      </c>
      <c r="BI31" s="6" t="str">
        <f>IFERROR(HLOOKUP(BH$1,'PLAN CAŁY'!$D32:$FG$48,$A31,FALSE),"x")</f>
        <v>4 AFE</v>
      </c>
      <c r="BJ31" s="6">
        <f>COUNTIF('PLAN CAŁY'!$D32:$FG32,BH$1)</f>
        <v>1</v>
      </c>
      <c r="BK31" s="7">
        <f>COUNTIF(NAUCZYCIELE!$D31:$DC31,BH$1)</f>
        <v>1</v>
      </c>
      <c r="BL31" s="2" t="str">
        <f>IFERROR(HLOOKUP(BL$1,NAUCZYCIELE!$D31:$DC$47,$A31,FALSE),"x")</f>
        <v>Ł.Cyb</v>
      </c>
      <c r="BM31" s="6" t="str">
        <f>IFERROR(HLOOKUP(BL$1,'PLAN CAŁY'!$D32:$FG$48,$A31,FALSE),"x")</f>
        <v>2 TIN</v>
      </c>
      <c r="BN31" s="6">
        <f>COUNTIF('PLAN CAŁY'!$D32:$FG32,BL$1)</f>
        <v>1</v>
      </c>
      <c r="BO31" s="7">
        <f>COUNTIF(NAUCZYCIELE!$D31:$DC31,BL$1)</f>
        <v>1</v>
      </c>
      <c r="BP31" s="2" t="str">
        <f>IFERROR(HLOOKUP(BP$1,NAUCZYCIELE!$D31:$DC$47,$A31,FALSE),"x")</f>
        <v>D.Kul</v>
      </c>
      <c r="BQ31" s="6" t="str">
        <f>IFERROR(HLOOKUP(BP$1,'PLAN CAŁY'!$D32:$FG$48,$A31,FALSE),"x")</f>
        <v>3 TAK</v>
      </c>
      <c r="BR31" s="6">
        <f>COUNTIF('PLAN CAŁY'!$D32:$FG32,BP$1)</f>
        <v>1</v>
      </c>
      <c r="BS31" s="7">
        <f>COUNTIF(NAUCZYCIELE!$D31:$DC31,BP$1)</f>
        <v>1</v>
      </c>
      <c r="BT31" s="2" t="str">
        <f>IFERROR(HLOOKUP(BT$1,NAUCZYCIELE!$D31:$DC$47,$A31,FALSE),"x")</f>
        <v>x</v>
      </c>
      <c r="BU31" s="6" t="str">
        <f>IFERROR(HLOOKUP(BT$1,'PLAN CAŁY'!$D32:$FG$48,$A31,FALSE),"x")</f>
        <v>x</v>
      </c>
      <c r="BV31" s="6">
        <f>COUNTIF('PLAN CAŁY'!$D32:$FG32,BT$1)</f>
        <v>0</v>
      </c>
      <c r="BW31" s="7">
        <f>COUNTIF(NAUCZYCIELE!$D31:$DC31,BT$1)</f>
        <v>0</v>
      </c>
      <c r="BX31" s="2" t="str">
        <f>IFERROR(HLOOKUP(BX$1,NAUCZYCIELE!$D31:$DC$47,$A31,FALSE),"x")</f>
        <v>M.Sta</v>
      </c>
      <c r="BY31" s="6" t="str">
        <f>IFERROR(HLOOKUP(BX$1,'PLAN CAŁY'!$D32:$FG$48,$A31,FALSE),"x")</f>
        <v>3 NKAF</v>
      </c>
      <c r="BZ31" s="6">
        <f>COUNTIF('PLAN CAŁY'!$D32:$FG32,BX$1)</f>
        <v>1</v>
      </c>
      <c r="CA31" s="7">
        <f>COUNTIF(NAUCZYCIELE!$D31:$DC31,BX$1)</f>
        <v>1</v>
      </c>
      <c r="CB31" s="2" t="str">
        <f>IFERROR(HLOOKUP(CB$1,NAUCZYCIELE!$D31:$DC$47,$A31,FALSE),"x")</f>
        <v>M.Sze</v>
      </c>
      <c r="CC31" s="6" t="str">
        <f>IFERROR(HLOOKUP(CB$1,'PLAN CAŁY'!$D32:$FG$48,$A31,FALSE),"x")</f>
        <v>4 TIN</v>
      </c>
      <c r="CD31" s="6">
        <f>COUNTIF('PLAN CAŁY'!$D32:$FG32,CB$1)</f>
        <v>1</v>
      </c>
      <c r="CE31" s="7">
        <f>COUNTIF(NAUCZYCIELE!$D31:$DC31,CB$1)</f>
        <v>1</v>
      </c>
      <c r="CF31" s="2" t="str">
        <f>IFERROR(HLOOKUP(CF$1,NAUCZYCIELE!$D31:$DC$47,$A31,FALSE),"x")</f>
        <v>H.Prz</v>
      </c>
      <c r="CG31" s="6" t="str">
        <f>IFERROR(HLOOKUP(CF$1,'PLAN CAŁY'!$D32:$FG$48,$A31,FALSE),"x")</f>
        <v>3 NacLO</v>
      </c>
      <c r="CH31" s="6">
        <f>COUNTIF('PLAN CAŁY'!$D32:$FG32,CF$1)</f>
        <v>1</v>
      </c>
      <c r="CI31" s="7">
        <f>COUNTIF(NAUCZYCIELE!$D31:$DC31,CF$1)</f>
        <v>1</v>
      </c>
      <c r="CJ31" s="2" t="str">
        <f>IFERROR(HLOOKUP(CJ$1,NAUCZYCIELE!$D31:$DC$47,$A31,FALSE),"x")</f>
        <v>Al Sa</v>
      </c>
      <c r="CK31" s="6" t="str">
        <f>IFERROR(HLOOKUP(CJ$1,'PLAN CAŁY'!$D32:$FG$48,$A31,FALSE),"x")</f>
        <v>2 TAK</v>
      </c>
      <c r="CL31" s="6">
        <f>COUNTIF('PLAN CAŁY'!$D32:$FG32,CJ$1)</f>
        <v>1</v>
      </c>
      <c r="CM31" s="7">
        <f>COUNTIF(NAUCZYCIELE!$D31:$DC31,CJ$1)</f>
        <v>1</v>
      </c>
      <c r="CN31" s="2" t="str">
        <f>IFERROR(HLOOKUP(CN$1,NAUCZYCIELE!$D31:$DC$47,$A31,FALSE),"x")</f>
        <v>K.Bed</v>
      </c>
      <c r="CO31" s="6" t="str">
        <f>IFERROR(HLOOKUP(CN$1,'PLAN CAŁY'!$D32:$FG$48,$A31,FALSE),"x")</f>
        <v>1 ELF</v>
      </c>
      <c r="CP31" s="6">
        <f>COUNTIF('PLAN CAŁY'!$D32:$FG32,CN$1)</f>
        <v>2</v>
      </c>
      <c r="CQ31" s="7">
        <f>COUNTIF(NAUCZYCIELE!$D31:$DC31,CN$1)</f>
        <v>3</v>
      </c>
    </row>
    <row r="32" spans="1:95">
      <c r="A32" s="1">
        <v>16</v>
      </c>
      <c r="B32" s="278"/>
      <c r="C32" s="4">
        <v>4</v>
      </c>
      <c r="D32" s="2" t="str">
        <f>IFERROR(HLOOKUP(D$1,NAUCZYCIELE!$D32:$DC$47,$A32,FALSE),"x")</f>
        <v>An Sa</v>
      </c>
      <c r="E32" s="6" t="str">
        <f>IFERROR(HLOOKUP(D$1,'PLAN CAŁY'!$D33:$FG$48,$A32,FALSE),"x")</f>
        <v>1 adLO</v>
      </c>
      <c r="F32" s="6">
        <f>COUNTIF('PLAN CAŁY'!$D33:$FG33,D$1)</f>
        <v>1</v>
      </c>
      <c r="G32" s="7">
        <f>COUNTIF(NAUCZYCIELE!$D32:$DC32,D$1)</f>
        <v>1</v>
      </c>
      <c r="H32" s="2" t="str">
        <f>IFERROR(HLOOKUP(H$1,NAUCZYCIELE!$D32:$DC$47,$A32,FALSE),"x")</f>
        <v>C.Mac</v>
      </c>
      <c r="I32" s="6" t="str">
        <f>IFERROR(HLOOKUP(H$1,'PLAN CAŁY'!$D33:$FG$48,$A32,FALSE),"x")</f>
        <v>2 TAK</v>
      </c>
      <c r="J32" s="6">
        <f>COUNTIF('PLAN CAŁY'!$D33:$FG33,H$1)</f>
        <v>1</v>
      </c>
      <c r="K32" s="7">
        <f>COUNTIF(NAUCZYCIELE!$D32:$DC32,H$1)</f>
        <v>1</v>
      </c>
      <c r="L32" s="2" t="str">
        <f>IFERROR(HLOOKUP(L$1,NAUCZYCIELE!$D32:$DC$47,$A32,FALSE),"x")</f>
        <v>M.Trz</v>
      </c>
      <c r="M32" s="6" t="str">
        <f>IFERROR(HLOOKUP(L$1,'PLAN CAŁY'!$D33:$FG$48,$A32,FALSE),"x")</f>
        <v>1 TIN</v>
      </c>
      <c r="N32" s="6">
        <f>COUNTIF('PLAN CAŁY'!$D33:$FG33,L$1)</f>
        <v>1</v>
      </c>
      <c r="O32" s="7">
        <f>COUNTIF(NAUCZYCIELE!$D32:$DC32,L$1)</f>
        <v>1</v>
      </c>
      <c r="P32" s="2" t="str">
        <f>IFERROR(HLOOKUP(P$1,NAUCZYCIELE!$D32:$DC$47,$A32,FALSE),"x")</f>
        <v>M.Cer</v>
      </c>
      <c r="Q32" s="6" t="str">
        <f>IFERROR(HLOOKUP(P$1,'PLAN CAŁY'!$D33:$FG$48,$A32,FALSE),"x")</f>
        <v>3 TAK</v>
      </c>
      <c r="R32" s="6">
        <f>COUNTIF('PLAN CAŁY'!$D33:$FG33,P$1)</f>
        <v>1</v>
      </c>
      <c r="S32" s="7">
        <f>COUNTIF(NAUCZYCIELE!$D32:$DC32,P$1)</f>
        <v>1</v>
      </c>
      <c r="T32" s="2" t="str">
        <f>IFERROR(HLOOKUP(T$1,NAUCZYCIELE!$D32:$DC$47,$A32,FALSE),"x")</f>
        <v xml:space="preserve">s.M. </v>
      </c>
      <c r="U32" s="6" t="str">
        <f>IFERROR(HLOOKUP(T$1,'PLAN CAŁY'!$D33:$FG$48,$A32,FALSE),"x")</f>
        <v>1 cLO</v>
      </c>
      <c r="V32" s="6">
        <f>COUNTIF('PLAN CAŁY'!$D33:$FG33,T$1)</f>
        <v>1</v>
      </c>
      <c r="W32" s="7">
        <f>COUNTIF(NAUCZYCIELE!$D32:$DC32,T$1)</f>
        <v>1</v>
      </c>
      <c r="X32" s="2" t="str">
        <f>IFERROR(HLOOKUP(X$1,NAUCZYCIELE!$D32:$DC$47,$A32,FALSE),"x")</f>
        <v>I.Lew</v>
      </c>
      <c r="Y32" s="6" t="str">
        <f>IFERROR(HLOOKUP(X$1,'PLAN CAŁY'!$D33:$FG$48,$A32,FALSE),"x")</f>
        <v>4 AFE</v>
      </c>
      <c r="Z32" s="6">
        <f>COUNTIF('PLAN CAŁY'!$D33:$FG33,X$1)</f>
        <v>3</v>
      </c>
      <c r="AA32" s="7">
        <f>COUNTIF(NAUCZYCIELE!$D32:$DC32,X$1)</f>
        <v>1</v>
      </c>
      <c r="AB32" s="2" t="str">
        <f>IFERROR(HLOOKUP(AB$1,NAUCZYCIELE!$D32:$DC$47,$A32,FALSE),"x")</f>
        <v>D.Kow</v>
      </c>
      <c r="AC32" s="6" t="str">
        <f>IFERROR(HLOOKUP(AB$1,'PLAN CAŁY'!$D33:$FG$48,$A32,FALSE),"x")</f>
        <v>4 AFE</v>
      </c>
      <c r="AD32" s="6">
        <f>COUNTIF('PLAN CAŁY'!$D33:$FG33,AB$1)</f>
        <v>3</v>
      </c>
      <c r="AE32" s="7">
        <f>COUNTIF(NAUCZYCIELE!$D32:$DC32,AB$1)</f>
        <v>1</v>
      </c>
      <c r="AF32" s="2" t="str">
        <f>IFERROR(HLOOKUP(AF$1,NAUCZYCIELE!$D32:$DC$47,$A32,FALSE),"x")</f>
        <v>E.Koc</v>
      </c>
      <c r="AG32" s="6" t="str">
        <f>IFERROR(HLOOKUP(AF$1,'PLAN CAŁY'!$D33:$FG$48,$A32,FALSE),"x")</f>
        <v>3 NacLO</v>
      </c>
      <c r="AH32" s="6">
        <f>COUNTIF('PLAN CAŁY'!$D33:$FG33,AF$1)</f>
        <v>2</v>
      </c>
      <c r="AI32" s="7">
        <f>COUNTIF(NAUCZYCIELE!$D32:$DC32,AF$1)</f>
        <v>1</v>
      </c>
      <c r="AJ32" s="2" t="str">
        <f>IFERROR(HLOOKUP(AJ$1,NAUCZYCIELE!$D32:$DC$47,$A32,FALSE),"x")</f>
        <v>P.Sza</v>
      </c>
      <c r="AK32" s="6" t="str">
        <f>IFERROR(HLOOKUP(AJ$1,'PLAN CAŁY'!$D33:$FG$48,$A32,FALSE),"x")</f>
        <v>2 dLO</v>
      </c>
      <c r="AL32" s="6">
        <f>COUNTIF('PLAN CAŁY'!$D33:$FG33,AJ$1)</f>
        <v>1</v>
      </c>
      <c r="AM32" s="7">
        <f>COUNTIF(NAUCZYCIELE!$D32:$DC32,AJ$1)</f>
        <v>1</v>
      </c>
      <c r="AN32" s="2" t="str">
        <f>IFERROR(HLOOKUP(AN$1,NAUCZYCIELE!$D32:$DC$47,$A32,FALSE),"x")</f>
        <v>M.Klu</v>
      </c>
      <c r="AO32" s="6" t="str">
        <f>IFERROR(HLOOKUP(AN$1,'PLAN CAŁY'!$D33:$FG$48,$A32,FALSE),"x")</f>
        <v>1 ELF</v>
      </c>
      <c r="AP32" s="6">
        <f>COUNTIF('PLAN CAŁY'!$D33:$FG33,AN$1)</f>
        <v>1</v>
      </c>
      <c r="AQ32" s="7">
        <f>COUNTIF(NAUCZYCIELE!$D32:$DC32,AN$1)</f>
        <v>1</v>
      </c>
      <c r="AR32" s="2" t="str">
        <f>IFERROR(HLOOKUP(AR$1,NAUCZYCIELE!$D32:$DC$47,$A32,FALSE),"x")</f>
        <v>J.Bag</v>
      </c>
      <c r="AS32" s="6" t="str">
        <f>IFERROR(HLOOKUP(AR$1,'PLAN CAŁY'!$D33:$FG$48,$A32,FALSE),"x")</f>
        <v>4 AFE</v>
      </c>
      <c r="AT32" s="6">
        <f>COUNTIF('PLAN CAŁY'!$D33:$FG33,AR$1)</f>
        <v>3</v>
      </c>
      <c r="AU32" s="7">
        <f>COUNTIF(NAUCZYCIELE!$D32:$DC32,AR$1)</f>
        <v>1</v>
      </c>
      <c r="AV32" s="2" t="str">
        <f>IFERROR(HLOOKUP(AV$1,NAUCZYCIELE!$D32:$DC$47,$A32,FALSE),"x")</f>
        <v>K.And</v>
      </c>
      <c r="AW32" s="6" t="str">
        <f>IFERROR(HLOOKUP(AV$1,'PLAN CAŁY'!$D33:$FG$48,$A32,FALSE),"x")</f>
        <v>3 NacLO</v>
      </c>
      <c r="AX32" s="6">
        <f>COUNTIF('PLAN CAŁY'!$D33:$FG33,AV$1)</f>
        <v>2</v>
      </c>
      <c r="AY32" s="7">
        <f>COUNTIF(NAUCZYCIELE!$D32:$DC32,AV$1)</f>
        <v>1</v>
      </c>
      <c r="AZ32" s="2" t="str">
        <f>IFERROR(HLOOKUP(AZ$1,NAUCZYCIELE!$D32:$DC$47,$A32,FALSE),"x")</f>
        <v>A.Grz</v>
      </c>
      <c r="BA32" s="6" t="str">
        <f>IFERROR(HLOOKUP(AZ$1,'PLAN CAŁY'!$D33:$FG$48,$A32,FALSE),"x")</f>
        <v>4 AFE</v>
      </c>
      <c r="BB32" s="6">
        <f>COUNTIF('PLAN CAŁY'!$D33:$FG33,AZ$1)</f>
        <v>3</v>
      </c>
      <c r="BC32" s="7">
        <f>COUNTIF(NAUCZYCIELE!$D32:$DC32,AZ$1)</f>
        <v>1</v>
      </c>
      <c r="BD32" s="2" t="str">
        <f>IFERROR(HLOOKUP(BD$1,NAUCZYCIELE!$D32:$DC$47,$A32,FALSE),"x")</f>
        <v>A.Pis</v>
      </c>
      <c r="BE32" s="6" t="str">
        <f>IFERROR(HLOOKUP(BD$1,'PLAN CAŁY'!$D33:$FG$48,$A32,FALSE),"x")</f>
        <v>2 acLO</v>
      </c>
      <c r="BF32" s="6">
        <f>COUNTIF('PLAN CAŁY'!$D33:$FG33,BD$1)</f>
        <v>1</v>
      </c>
      <c r="BG32" s="7">
        <f>COUNTIF(NAUCZYCIELE!$D32:$DC32,BD$1)</f>
        <v>1</v>
      </c>
      <c r="BH32" s="2" t="str">
        <f>IFERROR(HLOOKUP(BH$1,NAUCZYCIELE!$D32:$DC$47,$A32,FALSE),"x")</f>
        <v>P.Mar</v>
      </c>
      <c r="BI32" s="6" t="str">
        <f>IFERROR(HLOOKUP(BH$1,'PLAN CAŁY'!$D33:$FG$48,$A32,FALSE),"x")</f>
        <v>1 ELF</v>
      </c>
      <c r="BJ32" s="6">
        <f>COUNTIF('PLAN CAŁY'!$D33:$FG33,BH$1)</f>
        <v>1</v>
      </c>
      <c r="BK32" s="7">
        <f>COUNTIF(NAUCZYCIELE!$D32:$DC32,BH$1)</f>
        <v>1</v>
      </c>
      <c r="BL32" s="2" t="str">
        <f>IFERROR(HLOOKUP(BL$1,NAUCZYCIELE!$D32:$DC$47,$A32,FALSE),"x")</f>
        <v>M.Maj</v>
      </c>
      <c r="BM32" s="6" t="str">
        <f>IFERROR(HLOOKUP(BL$1,'PLAN CAŁY'!$D33:$FG$48,$A32,FALSE),"x")</f>
        <v>3 TIN</v>
      </c>
      <c r="BN32" s="6">
        <f>COUNTIF('PLAN CAŁY'!$D33:$FG33,BL$1)</f>
        <v>1</v>
      </c>
      <c r="BO32" s="7">
        <f>COUNTIF(NAUCZYCIELE!$D32:$DC32,BL$1)</f>
        <v>1</v>
      </c>
      <c r="BP32" s="2" t="str">
        <f>IFERROR(HLOOKUP(BP$1,NAUCZYCIELE!$D32:$DC$47,$A32,FALSE),"x")</f>
        <v>M.Kaz</v>
      </c>
      <c r="BQ32" s="6" t="str">
        <f>IFERROR(HLOOKUP(BP$1,'PLAN CAŁY'!$D33:$FG$48,$A32,FALSE),"x")</f>
        <v>3 NacLO</v>
      </c>
      <c r="BR32" s="6">
        <f>COUNTIF('PLAN CAŁY'!$D33:$FG33,BP$1)</f>
        <v>2</v>
      </c>
      <c r="BS32" s="7">
        <f>COUNTIF(NAUCZYCIELE!$D32:$DC32,BP$1)</f>
        <v>1</v>
      </c>
      <c r="BT32" s="2" t="str">
        <f>IFERROR(HLOOKUP(BT$1,NAUCZYCIELE!$D32:$DC$47,$A32,FALSE),"x")</f>
        <v>K.Bła</v>
      </c>
      <c r="BU32" s="6" t="str">
        <f>IFERROR(HLOOKUP(BT$1,'PLAN CAŁY'!$D33:$FG$48,$A32,FALSE),"x")</f>
        <v>4 AFE</v>
      </c>
      <c r="BV32" s="6">
        <f>COUNTIF('PLAN CAŁY'!$D33:$FG33,BT$1)</f>
        <v>3</v>
      </c>
      <c r="BW32" s="7">
        <f>COUNTIF(NAUCZYCIELE!$D32:$DC32,BT$1)</f>
        <v>1</v>
      </c>
      <c r="BX32" s="2" t="str">
        <f>IFERROR(HLOOKUP(BX$1,NAUCZYCIELE!$D32:$DC$47,$A32,FALSE),"x")</f>
        <v>M.Sta</v>
      </c>
      <c r="BY32" s="6" t="str">
        <f>IFERROR(HLOOKUP(BX$1,'PLAN CAŁY'!$D33:$FG$48,$A32,FALSE),"x")</f>
        <v>2 TAK</v>
      </c>
      <c r="BZ32" s="6">
        <f>COUNTIF('PLAN CAŁY'!$D33:$FG33,BX$1)</f>
        <v>1</v>
      </c>
      <c r="CA32" s="7">
        <f>COUNTIF(NAUCZYCIELE!$D32:$DC32,BX$1)</f>
        <v>1</v>
      </c>
      <c r="CB32" s="2" t="str">
        <f>IFERROR(HLOOKUP(CB$1,NAUCZYCIELE!$D32:$DC$47,$A32,FALSE),"x")</f>
        <v>K.Bed</v>
      </c>
      <c r="CC32" s="6" t="str">
        <f>IFERROR(HLOOKUP(CB$1,'PLAN CAŁY'!$D33:$FG$48,$A32,FALSE),"x")</f>
        <v>2 TIN</v>
      </c>
      <c r="CD32" s="6">
        <f>COUNTIF('PLAN CAŁY'!$D33:$FG33,CB$1)</f>
        <v>1</v>
      </c>
      <c r="CE32" s="7">
        <f>COUNTIF(NAUCZYCIELE!$D32:$DC32,CB$1)</f>
        <v>1</v>
      </c>
      <c r="CF32" s="2" t="str">
        <f>IFERROR(HLOOKUP(CF$1,NAUCZYCIELE!$D32:$DC$47,$A32,FALSE),"x")</f>
        <v>H.Prz</v>
      </c>
      <c r="CG32" s="6" t="str">
        <f>IFERROR(HLOOKUP(CF$1,'PLAN CAŁY'!$D33:$FG$48,$A32,FALSE),"x")</f>
        <v>1 TEA</v>
      </c>
      <c r="CH32" s="6">
        <f>COUNTIF('PLAN CAŁY'!$D33:$FG33,CF$1)</f>
        <v>1</v>
      </c>
      <c r="CI32" s="7">
        <f>COUNTIF(NAUCZYCIELE!$D32:$DC32,CF$1)</f>
        <v>1</v>
      </c>
      <c r="CJ32" s="2" t="str">
        <f>IFERROR(HLOOKUP(CJ$1,NAUCZYCIELE!$D32:$DC$47,$A32,FALSE),"x")</f>
        <v>M.Sze</v>
      </c>
      <c r="CK32" s="6" t="str">
        <f>IFERROR(HLOOKUP(CJ$1,'PLAN CAŁY'!$D33:$FG$48,$A32,FALSE),"x")</f>
        <v>3 adLO</v>
      </c>
      <c r="CL32" s="6">
        <f>COUNTIF('PLAN CAŁY'!$D33:$FG33,CJ$1)</f>
        <v>1</v>
      </c>
      <c r="CM32" s="7">
        <f>COUNTIF(NAUCZYCIELE!$D32:$DC32,CJ$1)</f>
        <v>1</v>
      </c>
      <c r="CN32" s="2" t="str">
        <f>IFERROR(HLOOKUP(CN$1,NAUCZYCIELE!$D32:$DC$47,$A32,FALSE),"x")</f>
        <v>M.Bil</v>
      </c>
      <c r="CO32" s="6" t="str">
        <f>IFERROR(HLOOKUP(CN$1,'PLAN CAŁY'!$D33:$FG$48,$A32,FALSE),"x")</f>
        <v>3 NKAF</v>
      </c>
      <c r="CP32" s="6">
        <f>COUNTIF('PLAN CAŁY'!$D33:$FG33,CN$1)</f>
        <v>2</v>
      </c>
      <c r="CQ32" s="7">
        <f>COUNTIF(NAUCZYCIELE!$D32:$DC32,CN$1)</f>
        <v>3</v>
      </c>
    </row>
    <row r="33" spans="1:95">
      <c r="A33" s="1">
        <v>15</v>
      </c>
      <c r="B33" s="278"/>
      <c r="C33" s="4">
        <v>5</v>
      </c>
      <c r="D33" s="2" t="str">
        <f>IFERROR(HLOOKUP(D$1,NAUCZYCIELE!$D33:$DC$47,$A33,FALSE),"x")</f>
        <v>An Sa</v>
      </c>
      <c r="E33" s="6" t="str">
        <f>IFERROR(HLOOKUP(D$1,'PLAN CAŁY'!$D34:$FG$48,$A33,FALSE),"x")</f>
        <v>3 NdLO</v>
      </c>
      <c r="F33" s="6">
        <f>COUNTIF('PLAN CAŁY'!$D34:$FG34,D$1)</f>
        <v>1</v>
      </c>
      <c r="G33" s="7">
        <f>COUNTIF(NAUCZYCIELE!$D33:$DC33,D$1)</f>
        <v>1</v>
      </c>
      <c r="H33" s="2" t="str">
        <f>IFERROR(HLOOKUP(H$1,NAUCZYCIELE!$D33:$DC$47,$A33,FALSE),"x")</f>
        <v>C.Mac</v>
      </c>
      <c r="I33" s="6" t="str">
        <f>IFERROR(HLOOKUP(H$1,'PLAN CAŁY'!$D34:$FG$48,$A33,FALSE),"x")</f>
        <v>1 TEA</v>
      </c>
      <c r="J33" s="6">
        <f>COUNTIF('PLAN CAŁY'!$D34:$FG34,H$1)</f>
        <v>1</v>
      </c>
      <c r="K33" s="7">
        <f>COUNTIF(NAUCZYCIELE!$D33:$DC33,H$1)</f>
        <v>1</v>
      </c>
      <c r="L33" s="2" t="str">
        <f>IFERROR(HLOOKUP(L$1,NAUCZYCIELE!$D33:$DC$47,$A33,FALSE),"x")</f>
        <v>M.Trz</v>
      </c>
      <c r="M33" s="6" t="str">
        <f>IFERROR(HLOOKUP(L$1,'PLAN CAŁY'!$D34:$FG$48,$A33,FALSE),"x")</f>
        <v>3 NIF</v>
      </c>
      <c r="N33" s="6">
        <f>COUNTIF('PLAN CAŁY'!$D34:$FG34,L$1)</f>
        <v>1</v>
      </c>
      <c r="O33" s="7">
        <f>COUNTIF(NAUCZYCIELE!$D33:$DC33,L$1)</f>
        <v>1</v>
      </c>
      <c r="P33" s="2" t="str">
        <f>IFERROR(HLOOKUP(P$1,NAUCZYCIELE!$D33:$DC$47,$A33,FALSE),"x")</f>
        <v>M.Cer</v>
      </c>
      <c r="Q33" s="6" t="str">
        <f>IFERROR(HLOOKUP(P$1,'PLAN CAŁY'!$D34:$FG$48,$A33,FALSE),"x")</f>
        <v>3 TAK</v>
      </c>
      <c r="R33" s="6">
        <f>COUNTIF('PLAN CAŁY'!$D34:$FG34,P$1)</f>
        <v>1</v>
      </c>
      <c r="S33" s="7">
        <f>COUNTIF(NAUCZYCIELE!$D33:$DC33,P$1)</f>
        <v>1</v>
      </c>
      <c r="T33" s="2" t="str">
        <f>IFERROR(HLOOKUP(T$1,NAUCZYCIELE!$D33:$DC$47,$A33,FALSE),"x")</f>
        <v xml:space="preserve">s.M. </v>
      </c>
      <c r="U33" s="6" t="str">
        <f>IFERROR(HLOOKUP(T$1,'PLAN CAŁY'!$D34:$FG$48,$A33,FALSE),"x")</f>
        <v>3 adLO</v>
      </c>
      <c r="V33" s="6">
        <f>COUNTIF('PLAN CAŁY'!$D34:$FG34,T$1)</f>
        <v>1</v>
      </c>
      <c r="W33" s="7">
        <f>COUNTIF(NAUCZYCIELE!$D33:$DC33,T$1)</f>
        <v>1</v>
      </c>
      <c r="X33" s="2" t="str">
        <f>IFERROR(HLOOKUP(X$1,NAUCZYCIELE!$D33:$DC$47,$A33,FALSE),"x")</f>
        <v>I.Lew</v>
      </c>
      <c r="Y33" s="6" t="str">
        <f>IFERROR(HLOOKUP(X$1,'PLAN CAŁY'!$D34:$FG$48,$A33,FALSE),"x")</f>
        <v>4 AFE</v>
      </c>
      <c r="Z33" s="6">
        <f>COUNTIF('PLAN CAŁY'!$D34:$FG34,X$1)</f>
        <v>3</v>
      </c>
      <c r="AA33" s="7">
        <f>COUNTIF(NAUCZYCIELE!$D33:$DC33,X$1)</f>
        <v>1</v>
      </c>
      <c r="AB33" s="2" t="str">
        <f>IFERROR(HLOOKUP(AB$1,NAUCZYCIELE!$D33:$DC$47,$A33,FALSE),"x")</f>
        <v>D.Kow</v>
      </c>
      <c r="AC33" s="6" t="str">
        <f>IFERROR(HLOOKUP(AB$1,'PLAN CAŁY'!$D34:$FG$48,$A33,FALSE),"x")</f>
        <v>4 AFE</v>
      </c>
      <c r="AD33" s="6">
        <f>COUNTIF('PLAN CAŁY'!$D34:$FG34,AB$1)</f>
        <v>3</v>
      </c>
      <c r="AE33" s="7">
        <f>COUNTIF(NAUCZYCIELE!$D33:$DC33,AB$1)</f>
        <v>1</v>
      </c>
      <c r="AF33" s="2" t="str">
        <f>IFERROR(HLOOKUP(AF$1,NAUCZYCIELE!$D33:$DC$47,$A33,FALSE),"x")</f>
        <v>E.Koc</v>
      </c>
      <c r="AG33" s="6" t="str">
        <f>IFERROR(HLOOKUP(AF$1,'PLAN CAŁY'!$D34:$FG$48,$A33,FALSE),"x")</f>
        <v>1 adLO</v>
      </c>
      <c r="AH33" s="6">
        <f>COUNTIF('PLAN CAŁY'!$D34:$FG34,AF$1)</f>
        <v>2</v>
      </c>
      <c r="AI33" s="7">
        <f>COUNTIF(NAUCZYCIELE!$D33:$DC33,AF$1)</f>
        <v>1</v>
      </c>
      <c r="AJ33" s="2" t="str">
        <f>IFERROR(HLOOKUP(AJ$1,NAUCZYCIELE!$D33:$DC$47,$A33,FALSE),"x")</f>
        <v>P.Sza</v>
      </c>
      <c r="AK33" s="6" t="str">
        <f>IFERROR(HLOOKUP(AJ$1,'PLAN CAŁY'!$D34:$FG$48,$A33,FALSE),"x")</f>
        <v>1 TIN</v>
      </c>
      <c r="AL33" s="6">
        <f>COUNTIF('PLAN CAŁY'!$D34:$FG34,AJ$1)</f>
        <v>1</v>
      </c>
      <c r="AM33" s="7">
        <f>COUNTIF(NAUCZYCIELE!$D33:$DC33,AJ$1)</f>
        <v>1</v>
      </c>
      <c r="AN33" s="2" t="str">
        <f>IFERROR(HLOOKUP(AN$1,NAUCZYCIELE!$D33:$DC$47,$A33,FALSE),"x")</f>
        <v>M.Klu</v>
      </c>
      <c r="AO33" s="6" t="str">
        <f>IFERROR(HLOOKUP(AN$1,'PLAN CAŁY'!$D34:$FG$48,$A33,FALSE),"x")</f>
        <v>1 ELF</v>
      </c>
      <c r="AP33" s="6">
        <f>COUNTIF('PLAN CAŁY'!$D34:$FG34,AN$1)</f>
        <v>1</v>
      </c>
      <c r="AQ33" s="7">
        <f>COUNTIF(NAUCZYCIELE!$D33:$DC33,AN$1)</f>
        <v>1</v>
      </c>
      <c r="AR33" s="2" t="str">
        <f>IFERROR(HLOOKUP(AR$1,NAUCZYCIELE!$D33:$DC$47,$A33,FALSE),"x")</f>
        <v>J.Bag</v>
      </c>
      <c r="AS33" s="6" t="str">
        <f>IFERROR(HLOOKUP(AR$1,'PLAN CAŁY'!$D34:$FG$48,$A33,FALSE),"x")</f>
        <v>4 AFE</v>
      </c>
      <c r="AT33" s="6">
        <f>COUNTIF('PLAN CAŁY'!$D34:$FG34,AR$1)</f>
        <v>3</v>
      </c>
      <c r="AU33" s="7">
        <f>COUNTIF(NAUCZYCIELE!$D33:$DC33,AR$1)</f>
        <v>1</v>
      </c>
      <c r="AV33" s="2" t="str">
        <f>IFERROR(HLOOKUP(AV$1,NAUCZYCIELE!$D33:$DC$47,$A33,FALSE),"x")</f>
        <v>K.And</v>
      </c>
      <c r="AW33" s="6" t="str">
        <f>IFERROR(HLOOKUP(AV$1,'PLAN CAŁY'!$D34:$FG$48,$A33,FALSE),"x")</f>
        <v>1 adLO</v>
      </c>
      <c r="AX33" s="6">
        <f>COUNTIF('PLAN CAŁY'!$D34:$FG34,AV$1)</f>
        <v>2</v>
      </c>
      <c r="AY33" s="7">
        <f>COUNTIF(NAUCZYCIELE!$D33:$DC33,AV$1)</f>
        <v>1</v>
      </c>
      <c r="AZ33" s="2" t="str">
        <f>IFERROR(HLOOKUP(AZ$1,NAUCZYCIELE!$D33:$DC$47,$A33,FALSE),"x")</f>
        <v>A.Grz</v>
      </c>
      <c r="BA33" s="6" t="str">
        <f>IFERROR(HLOOKUP(AZ$1,'PLAN CAŁY'!$D34:$FG$48,$A33,FALSE),"x")</f>
        <v>4 AFE</v>
      </c>
      <c r="BB33" s="6">
        <f>COUNTIF('PLAN CAŁY'!$D34:$FG34,AZ$1)</f>
        <v>3</v>
      </c>
      <c r="BC33" s="7">
        <f>COUNTIF(NAUCZYCIELE!$D33:$DC33,AZ$1)</f>
        <v>1</v>
      </c>
      <c r="BD33" s="2" t="str">
        <f>IFERROR(HLOOKUP(BD$1,NAUCZYCIELE!$D33:$DC$47,$A33,FALSE),"x")</f>
        <v>A.Pis</v>
      </c>
      <c r="BE33" s="6" t="str">
        <f>IFERROR(HLOOKUP(BD$1,'PLAN CAŁY'!$D34:$FG$48,$A33,FALSE),"x")</f>
        <v>2 acLO</v>
      </c>
      <c r="BF33" s="6">
        <f>COUNTIF('PLAN CAŁY'!$D34:$FG34,BD$1)</f>
        <v>1</v>
      </c>
      <c r="BG33" s="7">
        <f>COUNTIF(NAUCZYCIELE!$D33:$DC33,BD$1)</f>
        <v>1</v>
      </c>
      <c r="BH33" s="2" t="str">
        <f>IFERROR(HLOOKUP(BH$1,NAUCZYCIELE!$D33:$DC$47,$A33,FALSE),"x")</f>
        <v>P.Mar</v>
      </c>
      <c r="BI33" s="6" t="str">
        <f>IFERROR(HLOOKUP(BH$1,'PLAN CAŁY'!$D34:$FG$48,$A33,FALSE),"x")</f>
        <v>1 ELF</v>
      </c>
      <c r="BJ33" s="6">
        <f>COUNTIF('PLAN CAŁY'!$D34:$FG34,BH$1)</f>
        <v>1</v>
      </c>
      <c r="BK33" s="7">
        <f>COUNTIF(NAUCZYCIELE!$D33:$DC33,BH$1)</f>
        <v>1</v>
      </c>
      <c r="BL33" s="2" t="str">
        <f>IFERROR(HLOOKUP(BL$1,NAUCZYCIELE!$D33:$DC$47,$A33,FALSE),"x")</f>
        <v>M.Kop</v>
      </c>
      <c r="BM33" s="6" t="str">
        <f>IFERROR(HLOOKUP(BL$1,'PLAN CAŁY'!$D34:$FG$48,$A33,FALSE),"x")</f>
        <v>2 TIN</v>
      </c>
      <c r="BN33" s="6">
        <f>COUNTIF('PLAN CAŁY'!$D34:$FG34,BL$1)</f>
        <v>1</v>
      </c>
      <c r="BO33" s="7">
        <f>COUNTIF(NAUCZYCIELE!$D33:$DC33,BL$1)</f>
        <v>1</v>
      </c>
      <c r="BP33" s="2" t="str">
        <f>IFERROR(HLOOKUP(BP$1,NAUCZYCIELE!$D33:$DC$47,$A33,FALSE),"x")</f>
        <v>M.Kaz</v>
      </c>
      <c r="BQ33" s="6" t="str">
        <f>IFERROR(HLOOKUP(BP$1,'PLAN CAŁY'!$D34:$FG$48,$A33,FALSE),"x")</f>
        <v>1 adLO</v>
      </c>
      <c r="BR33" s="6">
        <f>COUNTIF('PLAN CAŁY'!$D34:$FG34,BP$1)</f>
        <v>2</v>
      </c>
      <c r="BS33" s="7">
        <f>COUNTIF(NAUCZYCIELE!$D33:$DC33,BP$1)</f>
        <v>1</v>
      </c>
      <c r="BT33" s="2" t="str">
        <f>IFERROR(HLOOKUP(BT$1,NAUCZYCIELE!$D33:$DC$47,$A33,FALSE),"x")</f>
        <v>K.Bła</v>
      </c>
      <c r="BU33" s="6" t="str">
        <f>IFERROR(HLOOKUP(BT$1,'PLAN CAŁY'!$D34:$FG$48,$A33,FALSE),"x")</f>
        <v>4 AFE</v>
      </c>
      <c r="BV33" s="6">
        <f>COUNTIF('PLAN CAŁY'!$D34:$FG34,BT$1)</f>
        <v>3</v>
      </c>
      <c r="BW33" s="7">
        <f>COUNTIF(NAUCZYCIELE!$D33:$DC33,BT$1)</f>
        <v>1</v>
      </c>
      <c r="BX33" s="2" t="str">
        <f>IFERROR(HLOOKUP(BX$1,NAUCZYCIELE!$D33:$DC$47,$A33,FALSE),"x")</f>
        <v>M.Sta</v>
      </c>
      <c r="BY33" s="6" t="str">
        <f>IFERROR(HLOOKUP(BX$1,'PLAN CAŁY'!$D34:$FG$48,$A33,FALSE),"x")</f>
        <v>2 TIN</v>
      </c>
      <c r="BZ33" s="6">
        <f>COUNTIF('PLAN CAŁY'!$D34:$FG34,BX$1)</f>
        <v>1</v>
      </c>
      <c r="CA33" s="7">
        <f>COUNTIF(NAUCZYCIELE!$D33:$DC33,BX$1)</f>
        <v>1</v>
      </c>
      <c r="CB33" s="2" t="str">
        <f>IFERROR(HLOOKUP(CB$1,NAUCZYCIELE!$D33:$DC$47,$A33,FALSE),"x")</f>
        <v>K.Bed</v>
      </c>
      <c r="CC33" s="6" t="str">
        <f>IFERROR(HLOOKUP(CB$1,'PLAN CAŁY'!$D34:$FG$48,$A33,FALSE),"x")</f>
        <v>2 dLO</v>
      </c>
      <c r="CD33" s="6">
        <f>COUNTIF('PLAN CAŁY'!$D34:$FG34,CB$1)</f>
        <v>1</v>
      </c>
      <c r="CE33" s="7">
        <f>COUNTIF(NAUCZYCIELE!$D33:$DC33,CB$1)</f>
        <v>1</v>
      </c>
      <c r="CF33" s="2" t="str">
        <f>IFERROR(HLOOKUP(CF$1,NAUCZYCIELE!$D33:$DC$47,$A33,FALSE),"x")</f>
        <v>K.Pap</v>
      </c>
      <c r="CG33" s="6" t="str">
        <f>IFERROR(HLOOKUP(CF$1,'PLAN CAŁY'!$D34:$FG$48,$A33,FALSE),"x")</f>
        <v>2 TAK</v>
      </c>
      <c r="CH33" s="6">
        <f>COUNTIF('PLAN CAŁY'!$D34:$FG34,CF$1)</f>
        <v>1</v>
      </c>
      <c r="CI33" s="7">
        <f>COUNTIF(NAUCZYCIELE!$D33:$DC33,CF$1)</f>
        <v>1</v>
      </c>
      <c r="CJ33" s="2" t="str">
        <f>IFERROR(HLOOKUP(CJ$1,NAUCZYCIELE!$D33:$DC$47,$A33,FALSE),"x")</f>
        <v>M.Sze</v>
      </c>
      <c r="CK33" s="6" t="str">
        <f>IFERROR(HLOOKUP(CJ$1,'PLAN CAŁY'!$D34:$FG$48,$A33,FALSE),"x")</f>
        <v>3 NKAF</v>
      </c>
      <c r="CL33" s="6">
        <f>COUNTIF('PLAN CAŁY'!$D34:$FG34,CJ$1)</f>
        <v>1</v>
      </c>
      <c r="CM33" s="7">
        <f>COUNTIF(NAUCZYCIELE!$D33:$DC33,CJ$1)</f>
        <v>1</v>
      </c>
      <c r="CN33" s="2" t="str">
        <f>IFERROR(HLOOKUP(CN$1,NAUCZYCIELE!$D33:$DC$47,$A33,FALSE),"x")</f>
        <v>M.Bil</v>
      </c>
      <c r="CO33" s="6" t="str">
        <f>IFERROR(HLOOKUP(CN$1,'PLAN CAŁY'!$D34:$FG$48,$A33,FALSE),"x")</f>
        <v>3 TIN</v>
      </c>
      <c r="CP33" s="6">
        <f>COUNTIF('PLAN CAŁY'!$D34:$FG34,CN$1)</f>
        <v>2</v>
      </c>
      <c r="CQ33" s="7">
        <f>COUNTIF(NAUCZYCIELE!$D33:$DC33,CN$1)</f>
        <v>3</v>
      </c>
    </row>
    <row r="34" spans="1:95">
      <c r="A34" s="1">
        <v>14</v>
      </c>
      <c r="B34" s="278"/>
      <c r="C34" s="4">
        <v>6</v>
      </c>
      <c r="D34" s="2" t="str">
        <f>IFERROR(HLOOKUP(D$1,NAUCZYCIELE!$D34:$DC$47,$A34,FALSE),"x")</f>
        <v>An Sa</v>
      </c>
      <c r="E34" s="6" t="str">
        <f>IFERROR(HLOOKUP(D$1,'PLAN CAŁY'!$D35:$FG$48,$A34,FALSE),"x")</f>
        <v>2 TIN</v>
      </c>
      <c r="F34" s="6">
        <f>COUNTIF('PLAN CAŁY'!$D35:$FG35,D$1)</f>
        <v>1</v>
      </c>
      <c r="G34" s="7">
        <f>COUNTIF(NAUCZYCIELE!$D34:$DC34,D$1)</f>
        <v>1</v>
      </c>
      <c r="H34" s="2" t="str">
        <f>IFERROR(HLOOKUP(H$1,NAUCZYCIELE!$D34:$DC$47,$A34,FALSE),"x")</f>
        <v>C.Mac</v>
      </c>
      <c r="I34" s="6" t="str">
        <f>IFERROR(HLOOKUP(H$1,'PLAN CAŁY'!$D35:$FG$48,$A34,FALSE),"x")</f>
        <v>1 adLO</v>
      </c>
      <c r="J34" s="6">
        <f>COUNTIF('PLAN CAŁY'!$D35:$FG35,H$1)</f>
        <v>1</v>
      </c>
      <c r="K34" s="7">
        <f>COUNTIF(NAUCZYCIELE!$D34:$DC34,H$1)</f>
        <v>1</v>
      </c>
      <c r="L34" s="2" t="str">
        <f>IFERROR(HLOOKUP(L$1,NAUCZYCIELE!$D34:$DC$47,$A34,FALSE),"x")</f>
        <v>M.Cer</v>
      </c>
      <c r="M34" s="6" t="str">
        <f>IFERROR(HLOOKUP(L$1,'PLAN CAŁY'!$D35:$FG$48,$A34,FALSE),"x")</f>
        <v>4 AFE</v>
      </c>
      <c r="N34" s="6">
        <f>COUNTIF('PLAN CAŁY'!$D35:$FG35,L$1)</f>
        <v>1</v>
      </c>
      <c r="O34" s="7">
        <f>COUNTIF(NAUCZYCIELE!$D34:$DC34,L$1)</f>
        <v>1</v>
      </c>
      <c r="P34" s="2" t="str">
        <f>IFERROR(HLOOKUP(P$1,NAUCZYCIELE!$D34:$DC$47,$A34,FALSE),"x")</f>
        <v>A.Pis</v>
      </c>
      <c r="Q34" s="6" t="str">
        <f>IFERROR(HLOOKUP(P$1,'PLAN CAŁY'!$D35:$FG$48,$A34,FALSE),"x")</f>
        <v>1 ELF</v>
      </c>
      <c r="R34" s="6">
        <f>COUNTIF('PLAN CAŁY'!$D35:$FG35,P$1)</f>
        <v>1</v>
      </c>
      <c r="S34" s="7">
        <f>COUNTIF(NAUCZYCIELE!$D34:$DC34,P$1)</f>
        <v>1</v>
      </c>
      <c r="T34" s="2" t="str">
        <f>IFERROR(HLOOKUP(T$1,NAUCZYCIELE!$D34:$DC$47,$A34,FALSE),"x")</f>
        <v>M.Kop</v>
      </c>
      <c r="U34" s="6" t="str">
        <f>IFERROR(HLOOKUP(T$1,'PLAN CAŁY'!$D35:$FG$48,$A34,FALSE),"x")</f>
        <v>2 dLO</v>
      </c>
      <c r="V34" s="6">
        <f>COUNTIF('PLAN CAŁY'!$D35:$FG35,T$1)</f>
        <v>1</v>
      </c>
      <c r="W34" s="7">
        <f>COUNTIF(NAUCZYCIELE!$D34:$DC34,T$1)</f>
        <v>1</v>
      </c>
      <c r="X34" s="2" t="str">
        <f>IFERROR(HLOOKUP(X$1,NAUCZYCIELE!$D34:$DC$47,$A34,FALSE),"x")</f>
        <v>I.Lew</v>
      </c>
      <c r="Y34" s="6" t="str">
        <f>IFERROR(HLOOKUP(X$1,'PLAN CAŁY'!$D35:$FG$48,$A34,FALSE),"x")</f>
        <v>3 TAK</v>
      </c>
      <c r="Z34" s="6">
        <f>COUNTIF('PLAN CAŁY'!$D35:$FG35,X$1)</f>
        <v>2</v>
      </c>
      <c r="AA34" s="7">
        <f>COUNTIF(NAUCZYCIELE!$D34:$DC34,X$1)</f>
        <v>1</v>
      </c>
      <c r="AB34" s="2" t="str">
        <f>IFERROR(HLOOKUP(AB$1,NAUCZYCIELE!$D34:$DC$47,$A34,FALSE),"x")</f>
        <v>K.Bła</v>
      </c>
      <c r="AC34" s="6" t="str">
        <f>IFERROR(HLOOKUP(AB$1,'PLAN CAŁY'!$D35:$FG$48,$A34,FALSE),"x")</f>
        <v>3 NKAF</v>
      </c>
      <c r="AD34" s="6">
        <f>COUNTIF('PLAN CAŁY'!$D35:$FG35,AB$1)</f>
        <v>1</v>
      </c>
      <c r="AE34" s="7">
        <f>COUNTIF(NAUCZYCIELE!$D34:$DC34,AB$1)</f>
        <v>1</v>
      </c>
      <c r="AF34" s="2" t="str">
        <f>IFERROR(HLOOKUP(AF$1,NAUCZYCIELE!$D34:$DC$47,$A34,FALSE),"x")</f>
        <v>J.Bag</v>
      </c>
      <c r="AG34" s="6" t="str">
        <f>IFERROR(HLOOKUP(AF$1,'PLAN CAŁY'!$D35:$FG$48,$A34,FALSE),"x")</f>
        <v>3 TAK</v>
      </c>
      <c r="AH34" s="6">
        <f>COUNTIF('PLAN CAŁY'!$D35:$FG35,AF$1)</f>
        <v>2</v>
      </c>
      <c r="AI34" s="7">
        <f>COUNTIF(NAUCZYCIELE!$D34:$DC34,AF$1)</f>
        <v>1</v>
      </c>
      <c r="AJ34" s="2" t="str">
        <f>IFERROR(HLOOKUP(AJ$1,NAUCZYCIELE!$D34:$DC$47,$A34,FALSE),"x")</f>
        <v>P.Sza</v>
      </c>
      <c r="AK34" s="6" t="str">
        <f>IFERROR(HLOOKUP(AJ$1,'PLAN CAŁY'!$D35:$FG$48,$A34,FALSE),"x")</f>
        <v>1 TEA</v>
      </c>
      <c r="AL34" s="6">
        <f>COUNTIF('PLAN CAŁY'!$D35:$FG35,AJ$1)</f>
        <v>1</v>
      </c>
      <c r="AM34" s="7">
        <f>COUNTIF(NAUCZYCIELE!$D34:$DC34,AJ$1)</f>
        <v>1</v>
      </c>
      <c r="AN34" s="2" t="str">
        <f>IFERROR(HLOOKUP(AN$1,NAUCZYCIELE!$D34:$DC$47,$A34,FALSE),"x")</f>
        <v>B.Czy</v>
      </c>
      <c r="AO34" s="6" t="str">
        <f>IFERROR(HLOOKUP(AN$1,'PLAN CAŁY'!$D35:$FG$48,$A34,FALSE),"x")</f>
        <v>3 NIF</v>
      </c>
      <c r="AP34" s="6">
        <f>COUNTIF('PLAN CAŁY'!$D35:$FG35,AN$1)</f>
        <v>1</v>
      </c>
      <c r="AQ34" s="7">
        <f>COUNTIF(NAUCZYCIELE!$D34:$DC34,AN$1)</f>
        <v>1</v>
      </c>
      <c r="AR34" s="2" t="str">
        <f>IFERROR(HLOOKUP(AR$1,NAUCZYCIELE!$D34:$DC$47,$A34,FALSE),"x")</f>
        <v>D.Kow</v>
      </c>
      <c r="AS34" s="6" t="str">
        <f>IFERROR(HLOOKUP(AR$1,'PLAN CAŁY'!$D35:$FG$48,$A34,FALSE),"x")</f>
        <v>3 TAK</v>
      </c>
      <c r="AT34" s="6">
        <f>COUNTIF('PLAN CAŁY'!$D35:$FG35,AR$1)</f>
        <v>2</v>
      </c>
      <c r="AU34" s="7">
        <f>COUNTIF(NAUCZYCIELE!$D34:$DC34,AR$1)</f>
        <v>1</v>
      </c>
      <c r="AV34" s="2" t="str">
        <f>IFERROR(HLOOKUP(AV$1,NAUCZYCIELE!$D34:$DC$47,$A34,FALSE),"x")</f>
        <v>B.Gór</v>
      </c>
      <c r="AW34" s="6" t="str">
        <f>IFERROR(HLOOKUP(AV$1,'PLAN CAŁY'!$D35:$FG$48,$A34,FALSE),"x")</f>
        <v>1 TIN</v>
      </c>
      <c r="AX34" s="6">
        <f>COUNTIF('PLAN CAŁY'!$D35:$FG35,AV$1)</f>
        <v>1</v>
      </c>
      <c r="AY34" s="7">
        <f>COUNTIF(NAUCZYCIELE!$D34:$DC34,AV$1)</f>
        <v>1</v>
      </c>
      <c r="AZ34" s="2" t="str">
        <f>IFERROR(HLOOKUP(AZ$1,NAUCZYCIELE!$D34:$DC$47,$A34,FALSE),"x")</f>
        <v xml:space="preserve">s.M. </v>
      </c>
      <c r="BA34" s="6" t="str">
        <f>IFERROR(HLOOKUP(AZ$1,'PLAN CAŁY'!$D35:$FG$48,$A34,FALSE),"x")</f>
        <v>3 NacLO</v>
      </c>
      <c r="BB34" s="6">
        <f>COUNTIF('PLAN CAŁY'!$D35:$FG35,AZ$1)</f>
        <v>1</v>
      </c>
      <c r="BC34" s="7">
        <f>COUNTIF(NAUCZYCIELE!$D34:$DC34,AZ$1)</f>
        <v>1</v>
      </c>
      <c r="BD34" s="2" t="str">
        <f>IFERROR(HLOOKUP(BD$1,NAUCZYCIELE!$D34:$DC$47,$A34,FALSE),"x")</f>
        <v>D.Gra</v>
      </c>
      <c r="BE34" s="6" t="str">
        <f>IFERROR(HLOOKUP(BD$1,'PLAN CAŁY'!$D35:$FG$48,$A34,FALSE),"x")</f>
        <v>2 acLO</v>
      </c>
      <c r="BF34" s="6">
        <f>COUNTIF('PLAN CAŁY'!$D35:$FG35,BD$1)</f>
        <v>1</v>
      </c>
      <c r="BG34" s="7">
        <f>COUNTIF(NAUCZYCIELE!$D34:$DC34,BD$1)</f>
        <v>1</v>
      </c>
      <c r="BH34" s="2" t="str">
        <f>IFERROR(HLOOKUP(BH$1,NAUCZYCIELE!$D34:$DC$47,$A34,FALSE),"x")</f>
        <v>P.Mar</v>
      </c>
      <c r="BI34" s="6" t="str">
        <f>IFERROR(HLOOKUP(BH$1,'PLAN CAŁY'!$D35:$FG$48,$A34,FALSE),"x")</f>
        <v>3 NKAF</v>
      </c>
      <c r="BJ34" s="6">
        <f>COUNTIF('PLAN CAŁY'!$D35:$FG35,BH$1)</f>
        <v>1</v>
      </c>
      <c r="BK34" s="7">
        <f>COUNTIF(NAUCZYCIELE!$D34:$DC34,BH$1)</f>
        <v>1</v>
      </c>
      <c r="BL34" s="2" t="str">
        <f>IFERROR(HLOOKUP(BL$1,NAUCZYCIELE!$D34:$DC$47,$A34,FALSE),"x")</f>
        <v>J.Bąk</v>
      </c>
      <c r="BM34" s="6" t="str">
        <f>IFERROR(HLOOKUP(BL$1,'PLAN CAŁY'!$D35:$FG$48,$A34,FALSE),"x")</f>
        <v>1 TIN</v>
      </c>
      <c r="BN34" s="6">
        <f>COUNTIF('PLAN CAŁY'!$D35:$FG35,BL$1)</f>
        <v>1</v>
      </c>
      <c r="BO34" s="7">
        <f>COUNTIF(NAUCZYCIELE!$D34:$DC34,BL$1)</f>
        <v>1</v>
      </c>
      <c r="BP34" s="2" t="str">
        <f>IFERROR(HLOOKUP(BP$1,NAUCZYCIELE!$D34:$DC$47,$A34,FALSE),"x")</f>
        <v>D.Kul</v>
      </c>
      <c r="BQ34" s="6" t="str">
        <f>IFERROR(HLOOKUP(BP$1,'PLAN CAŁY'!$D35:$FG$48,$A34,FALSE),"x")</f>
        <v>3 NdLO</v>
      </c>
      <c r="BR34" s="6">
        <f>COUNTIF('PLAN CAŁY'!$D35:$FG35,BP$1)</f>
        <v>1</v>
      </c>
      <c r="BS34" s="7">
        <f>COUNTIF(NAUCZYCIELE!$D34:$DC34,BP$1)</f>
        <v>1</v>
      </c>
      <c r="BT34" s="2" t="str">
        <f>IFERROR(HLOOKUP(BT$1,NAUCZYCIELE!$D34:$DC$47,$A34,FALSE),"x")</f>
        <v>E.Kub</v>
      </c>
      <c r="BU34" s="6" t="str">
        <f>IFERROR(HLOOKUP(BT$1,'PLAN CAŁY'!$D35:$FG$48,$A34,FALSE),"x")</f>
        <v>3 NKAF</v>
      </c>
      <c r="BV34" s="6">
        <f>COUNTIF('PLAN CAŁY'!$D35:$FG35,BT$1)</f>
        <v>1</v>
      </c>
      <c r="BW34" s="7">
        <f>COUNTIF(NAUCZYCIELE!$D34:$DC34,BT$1)</f>
        <v>1</v>
      </c>
      <c r="BX34" s="2" t="str">
        <f>IFERROR(HLOOKUP(BX$1,NAUCZYCIELE!$D34:$DC$47,$A34,FALSE),"x")</f>
        <v>A.Mat</v>
      </c>
      <c r="BY34" s="6" t="str">
        <f>IFERROR(HLOOKUP(BX$1,'PLAN CAŁY'!$D35:$FG$48,$A34,FALSE),"x")</f>
        <v>3 TAK</v>
      </c>
      <c r="BZ34" s="6">
        <f>COUNTIF('PLAN CAŁY'!$D35:$FG35,BX$1)</f>
        <v>2</v>
      </c>
      <c r="CA34" s="7">
        <f>COUNTIF(NAUCZYCIELE!$D34:$DC34,BX$1)</f>
        <v>1</v>
      </c>
      <c r="CB34" s="2" t="str">
        <f>IFERROR(HLOOKUP(CB$1,NAUCZYCIELE!$D34:$DC$47,$A34,FALSE),"x")</f>
        <v>M.Mal</v>
      </c>
      <c r="CC34" s="6" t="str">
        <f>IFERROR(HLOOKUP(CB$1,'PLAN CAŁY'!$D35:$FG$48,$A34,FALSE),"x")</f>
        <v>3 adLO</v>
      </c>
      <c r="CD34" s="6">
        <f>COUNTIF('PLAN CAŁY'!$D35:$FG35,CB$1)</f>
        <v>1</v>
      </c>
      <c r="CE34" s="7">
        <f>COUNTIF(NAUCZYCIELE!$D34:$DC34,CB$1)</f>
        <v>1</v>
      </c>
      <c r="CF34" s="2" t="str">
        <f>IFERROR(HLOOKUP(CF$1,NAUCZYCIELE!$D34:$DC$47,$A34,FALSE),"x")</f>
        <v>K.Pap</v>
      </c>
      <c r="CG34" s="6" t="str">
        <f>IFERROR(HLOOKUP(CF$1,'PLAN CAŁY'!$D35:$FG$48,$A34,FALSE),"x")</f>
        <v>2 TAK</v>
      </c>
      <c r="CH34" s="6">
        <f>COUNTIF('PLAN CAŁY'!$D35:$FG35,CF$1)</f>
        <v>1</v>
      </c>
      <c r="CI34" s="7">
        <f>COUNTIF(NAUCZYCIELE!$D34:$DC34,CF$1)</f>
        <v>1</v>
      </c>
      <c r="CJ34" s="2" t="str">
        <f>IFERROR(HLOOKUP(CJ$1,NAUCZYCIELE!$D34:$DC$47,$A34,FALSE),"x")</f>
        <v>M.Sze</v>
      </c>
      <c r="CK34" s="6" t="str">
        <f>IFERROR(HLOOKUP(CJ$1,'PLAN CAŁY'!$D35:$FG$48,$A34,FALSE),"x")</f>
        <v>1 cLO</v>
      </c>
      <c r="CL34" s="6">
        <f>COUNTIF('PLAN CAŁY'!$D35:$FG35,CJ$1)</f>
        <v>1</v>
      </c>
      <c r="CM34" s="7">
        <f>COUNTIF(NAUCZYCIELE!$D34:$DC34,CJ$1)</f>
        <v>1</v>
      </c>
      <c r="CN34" s="2" t="str">
        <f>IFERROR(HLOOKUP(CN$1,NAUCZYCIELE!$D34:$DC$47,$A34,FALSE),"x")</f>
        <v>M.Bil</v>
      </c>
      <c r="CO34" s="6" t="str">
        <f>IFERROR(HLOOKUP(CN$1,'PLAN CAŁY'!$D35:$FG$48,$A34,FALSE),"x")</f>
        <v>4 TEK</v>
      </c>
      <c r="CP34" s="6">
        <f>COUNTIF('PLAN CAŁY'!$D35:$FG35,CN$1)</f>
        <v>2</v>
      </c>
      <c r="CQ34" s="7">
        <f>COUNTIF(NAUCZYCIELE!$D34:$DC34,CN$1)</f>
        <v>3</v>
      </c>
    </row>
    <row r="35" spans="1:95">
      <c r="A35" s="1">
        <v>13</v>
      </c>
      <c r="B35" s="278"/>
      <c r="C35" s="4">
        <v>7</v>
      </c>
      <c r="D35" s="2" t="str">
        <f>IFERROR(HLOOKUP(D$1,NAUCZYCIELE!$D35:$DC$47,$A35,FALSE),"x")</f>
        <v>D.Gra</v>
      </c>
      <c r="E35" s="6" t="str">
        <f>IFERROR(HLOOKUP(D$1,'PLAN CAŁY'!$D36:$FG$48,$A35,FALSE),"x")</f>
        <v>2 dLO</v>
      </c>
      <c r="F35" s="6">
        <f>COUNTIF('PLAN CAŁY'!$D36:$FG36,D$1)</f>
        <v>1</v>
      </c>
      <c r="G35" s="7">
        <f>COUNTIF(NAUCZYCIELE!$D35:$DC35,D$1)</f>
        <v>1</v>
      </c>
      <c r="H35" s="2" t="str">
        <f>IFERROR(HLOOKUP(H$1,NAUCZYCIELE!$D35:$DC$47,$A35,FALSE),"x")</f>
        <v>M.Maz</v>
      </c>
      <c r="I35" s="6" t="str">
        <f>IFERROR(HLOOKUP(H$1,'PLAN CAŁY'!$D36:$FG$48,$A35,FALSE),"x")</f>
        <v>1 TEA</v>
      </c>
      <c r="J35" s="6">
        <f>COUNTIF('PLAN CAŁY'!$D36:$FG36,H$1)</f>
        <v>1</v>
      </c>
      <c r="K35" s="7">
        <f>COUNTIF(NAUCZYCIELE!$D35:$DC35,H$1)</f>
        <v>1</v>
      </c>
      <c r="L35" s="2" t="str">
        <f>IFERROR(HLOOKUP(L$1,NAUCZYCIELE!$D35:$DC$47,$A35,FALSE),"x")</f>
        <v>P.Sza</v>
      </c>
      <c r="M35" s="6" t="str">
        <f>IFERROR(HLOOKUP(L$1,'PLAN CAŁY'!$D36:$FG$48,$A35,FALSE),"x")</f>
        <v>1 adLO</v>
      </c>
      <c r="N35" s="6">
        <f>COUNTIF('PLAN CAŁY'!$D36:$FG36,L$1)</f>
        <v>1</v>
      </c>
      <c r="O35" s="7">
        <f>COUNTIF(NAUCZYCIELE!$D35:$DC35,L$1)</f>
        <v>1</v>
      </c>
      <c r="P35" s="2" t="str">
        <f>IFERROR(HLOOKUP(P$1,NAUCZYCIELE!$D35:$DC$47,$A35,FALSE),"x")</f>
        <v>A.Pis</v>
      </c>
      <c r="Q35" s="6" t="str">
        <f>IFERROR(HLOOKUP(P$1,'PLAN CAŁY'!$D36:$FG$48,$A35,FALSE),"x")</f>
        <v>1 ELF</v>
      </c>
      <c r="R35" s="6">
        <f>COUNTIF('PLAN CAŁY'!$D36:$FG36,P$1)</f>
        <v>1</v>
      </c>
      <c r="S35" s="7">
        <f>COUNTIF(NAUCZYCIELE!$D35:$DC35,P$1)</f>
        <v>1</v>
      </c>
      <c r="T35" s="2" t="str">
        <f>IFERROR(HLOOKUP(T$1,NAUCZYCIELE!$D35:$DC$47,$A35,FALSE),"x")</f>
        <v>M.Kop</v>
      </c>
      <c r="U35" s="6" t="str">
        <f>IFERROR(HLOOKUP(T$1,'PLAN CAŁY'!$D36:$FG$48,$A35,FALSE),"x")</f>
        <v>4 TEK</v>
      </c>
      <c r="V35" s="6">
        <f>COUNTIF('PLAN CAŁY'!$D36:$FG36,T$1)</f>
        <v>1</v>
      </c>
      <c r="W35" s="7">
        <f>COUNTIF(NAUCZYCIELE!$D35:$DC35,T$1)</f>
        <v>1</v>
      </c>
      <c r="X35" s="2" t="str">
        <f>IFERROR(HLOOKUP(X$1,NAUCZYCIELE!$D35:$DC$47,$A35,FALSE),"x")</f>
        <v>C.Mac</v>
      </c>
      <c r="Y35" s="6" t="str">
        <f>IFERROR(HLOOKUP(X$1,'PLAN CAŁY'!$D36:$FG$48,$A35,FALSE),"x")</f>
        <v>2 TAK</v>
      </c>
      <c r="Z35" s="6">
        <f>COUNTIF('PLAN CAŁY'!$D36:$FG36,X$1)</f>
        <v>1</v>
      </c>
      <c r="AA35" s="7">
        <f>COUNTIF(NAUCZYCIELE!$D35:$DC35,X$1)</f>
        <v>1</v>
      </c>
      <c r="AB35" s="2" t="str">
        <f>IFERROR(HLOOKUP(AB$1,NAUCZYCIELE!$D35:$DC$47,$A35,FALSE),"x")</f>
        <v>J.Bag</v>
      </c>
      <c r="AC35" s="6" t="str">
        <f>IFERROR(HLOOKUP(AB$1,'PLAN CAŁY'!$D36:$FG$48,$A35,FALSE),"x")</f>
        <v>3 NacLO</v>
      </c>
      <c r="AD35" s="6">
        <f>COUNTIF('PLAN CAŁY'!$D36:$FG36,AB$1)</f>
        <v>2</v>
      </c>
      <c r="AE35" s="7">
        <f>COUNTIF(NAUCZYCIELE!$D35:$DC35,AB$1)</f>
        <v>1</v>
      </c>
      <c r="AF35" s="2" t="str">
        <f>IFERROR(HLOOKUP(AF$1,NAUCZYCIELE!$D35:$DC$47,$A35,FALSE),"x")</f>
        <v>A.Grz</v>
      </c>
      <c r="AG35" s="6" t="str">
        <f>IFERROR(HLOOKUP(AF$1,'PLAN CAŁY'!$D36:$FG$48,$A35,FALSE),"x")</f>
        <v>3 NacLO</v>
      </c>
      <c r="AH35" s="6">
        <f>COUNTIF('PLAN CAŁY'!$D36:$FG36,AF$1)</f>
        <v>2</v>
      </c>
      <c r="AI35" s="7">
        <f>COUNTIF(NAUCZYCIELE!$D35:$DC35,AF$1)</f>
        <v>1</v>
      </c>
      <c r="AJ35" s="2" t="str">
        <f>IFERROR(HLOOKUP(AJ$1,NAUCZYCIELE!$D35:$DC$47,$A35,FALSE),"x")</f>
        <v>K.Bła</v>
      </c>
      <c r="AK35" s="6" t="str">
        <f>IFERROR(HLOOKUP(AJ$1,'PLAN CAŁY'!$D36:$FG$48,$A35,FALSE),"x")</f>
        <v>3 NacLO</v>
      </c>
      <c r="AL35" s="6">
        <f>COUNTIF('PLAN CAŁY'!$D36:$FG36,AJ$1)</f>
        <v>2</v>
      </c>
      <c r="AM35" s="7">
        <f>COUNTIF(NAUCZYCIELE!$D35:$DC35,AJ$1)</f>
        <v>1</v>
      </c>
      <c r="AN35" s="2" t="str">
        <f>IFERROR(HLOOKUP(AN$1,NAUCZYCIELE!$D35:$DC$47,$A35,FALSE),"x")</f>
        <v>B.Czy</v>
      </c>
      <c r="AO35" s="6" t="str">
        <f>IFERROR(HLOOKUP(AN$1,'PLAN CAŁY'!$D36:$FG$48,$A35,FALSE),"x")</f>
        <v>3 NIF</v>
      </c>
      <c r="AP35" s="6">
        <f>COUNTIF('PLAN CAŁY'!$D36:$FG36,AN$1)</f>
        <v>1</v>
      </c>
      <c r="AQ35" s="7">
        <f>COUNTIF(NAUCZYCIELE!$D35:$DC35,AN$1)</f>
        <v>1</v>
      </c>
      <c r="AR35" s="2" t="str">
        <f>IFERROR(HLOOKUP(AR$1,NAUCZYCIELE!$D35:$DC$47,$A35,FALSE),"x")</f>
        <v xml:space="preserve">s.M. </v>
      </c>
      <c r="AS35" s="6" t="str">
        <f>IFERROR(HLOOKUP(AR$1,'PLAN CAŁY'!$D36:$FG$48,$A35,FALSE),"x")</f>
        <v>2 TIN</v>
      </c>
      <c r="AT35" s="6">
        <f>COUNTIF('PLAN CAŁY'!$D36:$FG36,AR$1)</f>
        <v>1</v>
      </c>
      <c r="AU35" s="7">
        <f>COUNTIF(NAUCZYCIELE!$D35:$DC35,AR$1)</f>
        <v>1</v>
      </c>
      <c r="AV35" s="2" t="str">
        <f>IFERROR(HLOOKUP(AV$1,NAUCZYCIELE!$D35:$DC$47,$A35,FALSE),"x")</f>
        <v>B.Gór</v>
      </c>
      <c r="AW35" s="6" t="str">
        <f>IFERROR(HLOOKUP(AV$1,'PLAN CAŁY'!$D36:$FG$48,$A35,FALSE),"x")</f>
        <v>1 TIN</v>
      </c>
      <c r="AX35" s="6">
        <f>COUNTIF('PLAN CAŁY'!$D36:$FG36,AV$1)</f>
        <v>1</v>
      </c>
      <c r="AY35" s="7">
        <f>COUNTIF(NAUCZYCIELE!$D35:$DC35,AV$1)</f>
        <v>1</v>
      </c>
      <c r="AZ35" s="2" t="str">
        <f>IFERROR(HLOOKUP(AZ$1,NAUCZYCIELE!$D35:$DC$47,$A35,FALSE),"x")</f>
        <v>M.Cza</v>
      </c>
      <c r="BA35" s="6" t="str">
        <f>IFERROR(HLOOKUP(AZ$1,'PLAN CAŁY'!$D36:$FG$48,$A35,FALSE),"x")</f>
        <v>1 TEA</v>
      </c>
      <c r="BB35" s="6">
        <f>COUNTIF('PLAN CAŁY'!$D36:$FG36,AZ$1)</f>
        <v>1</v>
      </c>
      <c r="BC35" s="7">
        <f>COUNTIF(NAUCZYCIELE!$D35:$DC35,AZ$1)</f>
        <v>1</v>
      </c>
      <c r="BD35" s="2" t="str">
        <f>IFERROR(HLOOKUP(BD$1,NAUCZYCIELE!$D35:$DC$47,$A35,FALSE),"x")</f>
        <v>M.Trz</v>
      </c>
      <c r="BE35" s="6" t="str">
        <f>IFERROR(HLOOKUP(BD$1,'PLAN CAŁY'!$D36:$FG$48,$A35,FALSE),"x")</f>
        <v>2 acLO</v>
      </c>
      <c r="BF35" s="6">
        <f>COUNTIF('PLAN CAŁY'!$D36:$FG36,BD$1)</f>
        <v>1</v>
      </c>
      <c r="BG35" s="7">
        <f>COUNTIF(NAUCZYCIELE!$D35:$DC35,BD$1)</f>
        <v>1</v>
      </c>
      <c r="BH35" s="2" t="str">
        <f>IFERROR(HLOOKUP(BH$1,NAUCZYCIELE!$D35:$DC$47,$A35,FALSE),"x")</f>
        <v>P.Mar</v>
      </c>
      <c r="BI35" s="6" t="str">
        <f>IFERROR(HLOOKUP(BH$1,'PLAN CAŁY'!$D36:$FG$48,$A35,FALSE),"x")</f>
        <v>3 NKAF</v>
      </c>
      <c r="BJ35" s="6">
        <f>COUNTIF('PLAN CAŁY'!$D36:$FG36,BH$1)</f>
        <v>1</v>
      </c>
      <c r="BK35" s="7">
        <f>COUNTIF(NAUCZYCIELE!$D35:$DC35,BH$1)</f>
        <v>1</v>
      </c>
      <c r="BL35" s="2" t="str">
        <f>IFERROR(HLOOKUP(BL$1,NAUCZYCIELE!$D35:$DC$47,$A35,FALSE),"x")</f>
        <v>J.Bąk</v>
      </c>
      <c r="BM35" s="6" t="str">
        <f>IFERROR(HLOOKUP(BL$1,'PLAN CAŁY'!$D36:$FG$48,$A35,FALSE),"x")</f>
        <v>1 TIN</v>
      </c>
      <c r="BN35" s="6">
        <f>COUNTIF('PLAN CAŁY'!$D36:$FG36,BL$1)</f>
        <v>1</v>
      </c>
      <c r="BO35" s="7">
        <f>COUNTIF(NAUCZYCIELE!$D35:$DC35,BL$1)</f>
        <v>1</v>
      </c>
      <c r="BP35" s="2" t="str">
        <f>IFERROR(HLOOKUP(BP$1,NAUCZYCIELE!$D35:$DC$47,$A35,FALSE),"x")</f>
        <v>D.Kul</v>
      </c>
      <c r="BQ35" s="6" t="str">
        <f>IFERROR(HLOOKUP(BP$1,'PLAN CAŁY'!$D36:$FG$48,$A35,FALSE),"x")</f>
        <v>3 NKAF</v>
      </c>
      <c r="BR35" s="6">
        <f>COUNTIF('PLAN CAŁY'!$D36:$FG36,BP$1)</f>
        <v>1</v>
      </c>
      <c r="BS35" s="7">
        <f>COUNTIF(NAUCZYCIELE!$D35:$DC35,BP$1)</f>
        <v>1</v>
      </c>
      <c r="BT35" s="2" t="str">
        <f>IFERROR(HLOOKUP(BT$1,NAUCZYCIELE!$D35:$DC$47,$A35,FALSE),"x")</f>
        <v>E.Kub</v>
      </c>
      <c r="BU35" s="6" t="str">
        <f>IFERROR(HLOOKUP(BT$1,'PLAN CAŁY'!$D36:$FG$48,$A35,FALSE),"x")</f>
        <v>3 NKAF</v>
      </c>
      <c r="BV35" s="6">
        <f>COUNTIF('PLAN CAŁY'!$D36:$FG36,BT$1)</f>
        <v>1</v>
      </c>
      <c r="BW35" s="7">
        <f>COUNTIF(NAUCZYCIELE!$D35:$DC35,BT$1)</f>
        <v>1</v>
      </c>
      <c r="BX35" s="2" t="str">
        <f>IFERROR(HLOOKUP(BX$1,NAUCZYCIELE!$D35:$DC$47,$A35,FALSE),"x")</f>
        <v>M.Sze</v>
      </c>
      <c r="BY35" s="6" t="str">
        <f>IFERROR(HLOOKUP(BX$1,'PLAN CAŁY'!$D36:$FG$48,$A35,FALSE),"x")</f>
        <v>3 TIN</v>
      </c>
      <c r="BZ35" s="6">
        <f>COUNTIF('PLAN CAŁY'!$D36:$FG36,BX$1)</f>
        <v>1</v>
      </c>
      <c r="CA35" s="7">
        <f>COUNTIF(NAUCZYCIELE!$D35:$DC35,BX$1)</f>
        <v>1</v>
      </c>
      <c r="CB35" s="2" t="str">
        <f>IFERROR(HLOOKUP(CB$1,NAUCZYCIELE!$D35:$DC$47,$A35,FALSE),"x")</f>
        <v>M.Mal</v>
      </c>
      <c r="CC35" s="6" t="str">
        <f>IFERROR(HLOOKUP(CB$1,'PLAN CAŁY'!$D36:$FG$48,$A35,FALSE),"x")</f>
        <v>3 adLO</v>
      </c>
      <c r="CD35" s="6">
        <f>COUNTIF('PLAN CAŁY'!$D36:$FG36,CB$1)</f>
        <v>1</v>
      </c>
      <c r="CE35" s="7">
        <f>COUNTIF(NAUCZYCIELE!$D35:$DC35,CB$1)</f>
        <v>1</v>
      </c>
      <c r="CF35" s="2" t="str">
        <f>IFERROR(HLOOKUP(CF$1,NAUCZYCIELE!$D35:$DC$47,$A35,FALSE),"x")</f>
        <v>K.Pap</v>
      </c>
      <c r="CG35" s="6" t="str">
        <f>IFERROR(HLOOKUP(CF$1,'PLAN CAŁY'!$D36:$FG$48,$A35,FALSE),"x")</f>
        <v>3 adLO</v>
      </c>
      <c r="CH35" s="6">
        <f>COUNTIF('PLAN CAŁY'!$D36:$FG36,CF$1)</f>
        <v>1</v>
      </c>
      <c r="CI35" s="7">
        <f>COUNTIF(NAUCZYCIELE!$D35:$DC35,CF$1)</f>
        <v>1</v>
      </c>
      <c r="CJ35" s="2" t="str">
        <f>IFERROR(HLOOKUP(CJ$1,NAUCZYCIELE!$D35:$DC$47,$A35,FALSE),"x")</f>
        <v>M.Maj</v>
      </c>
      <c r="CK35" s="6" t="str">
        <f>IFERROR(HLOOKUP(CJ$1,'PLAN CAŁY'!$D36:$FG$48,$A35,FALSE),"x")</f>
        <v>2 TAK</v>
      </c>
      <c r="CL35" s="6">
        <f>COUNTIF('PLAN CAŁY'!$D36:$FG36,CJ$1)</f>
        <v>1</v>
      </c>
      <c r="CM35" s="7">
        <f>COUNTIF(NAUCZYCIELE!$D35:$DC35,CJ$1)</f>
        <v>1</v>
      </c>
      <c r="CN35" s="2" t="str">
        <f>IFERROR(HLOOKUP(CN$1,NAUCZYCIELE!$D35:$DC$47,$A35,FALSE),"x")</f>
        <v>K.Bed</v>
      </c>
      <c r="CO35" s="6" t="str">
        <f>IFERROR(HLOOKUP(CN$1,'PLAN CAŁY'!$D36:$FG$48,$A35,FALSE),"x")</f>
        <v>3 TAK</v>
      </c>
      <c r="CP35" s="6">
        <f>COUNTIF('PLAN CAŁY'!$D36:$FG36,CN$1)</f>
        <v>2</v>
      </c>
      <c r="CQ35" s="7">
        <f>COUNTIF(NAUCZYCIELE!$D35:$DC35,CN$1)</f>
        <v>3</v>
      </c>
    </row>
    <row r="36" spans="1:95">
      <c r="A36" s="1">
        <v>12</v>
      </c>
      <c r="B36" s="278"/>
      <c r="C36" s="4">
        <v>8</v>
      </c>
      <c r="D36" s="2" t="str">
        <f>IFERROR(HLOOKUP(D$1,NAUCZYCIELE!$D36:$DC$47,$A36,FALSE),"x")</f>
        <v>D.Gra</v>
      </c>
      <c r="E36" s="6" t="str">
        <f>IFERROR(HLOOKUP(D$1,'PLAN CAŁY'!$D37:$FG$48,$A36,FALSE),"x")</f>
        <v>3 adLO</v>
      </c>
      <c r="F36" s="6">
        <f>COUNTIF('PLAN CAŁY'!$D37:$FG37,D$1)</f>
        <v>1</v>
      </c>
      <c r="G36" s="7">
        <f>COUNTIF(NAUCZYCIELE!$D36:$DC36,D$1)</f>
        <v>1</v>
      </c>
      <c r="H36" s="2" t="str">
        <f>IFERROR(HLOOKUP(H$1,NAUCZYCIELE!$D36:$DC$47,$A36,FALSE),"x")</f>
        <v>M.Maz</v>
      </c>
      <c r="I36" s="6" t="str">
        <f>IFERROR(HLOOKUP(H$1,'PLAN CAŁY'!$D37:$FG$48,$A36,FALSE),"x")</f>
        <v>1 TEA</v>
      </c>
      <c r="J36" s="6">
        <f>COUNTIF('PLAN CAŁY'!$D37:$FG37,H$1)</f>
        <v>1</v>
      </c>
      <c r="K36" s="7">
        <f>COUNTIF(NAUCZYCIELE!$D36:$DC36,H$1)</f>
        <v>1</v>
      </c>
      <c r="L36" s="2" t="str">
        <f>IFERROR(HLOOKUP(L$1,NAUCZYCIELE!$D36:$DC$47,$A36,FALSE),"x")</f>
        <v>M.Trz</v>
      </c>
      <c r="M36" s="6" t="str">
        <f>IFERROR(HLOOKUP(L$1,'PLAN CAŁY'!$D37:$FG$48,$A36,FALSE),"x")</f>
        <v>3 adLO</v>
      </c>
      <c r="N36" s="6">
        <f>COUNTIF('PLAN CAŁY'!$D37:$FG37,L$1)</f>
        <v>1</v>
      </c>
      <c r="O36" s="7">
        <f>COUNTIF(NAUCZYCIELE!$D36:$DC36,L$1)</f>
        <v>1</v>
      </c>
      <c r="P36" s="2" t="str">
        <f>IFERROR(HLOOKUP(P$1,NAUCZYCIELE!$D36:$DC$47,$A36,FALSE),"x")</f>
        <v>M.Mro</v>
      </c>
      <c r="Q36" s="6" t="str">
        <f>IFERROR(HLOOKUP(P$1,'PLAN CAŁY'!$D37:$FG$48,$A36,FALSE),"x")</f>
        <v>3 TIN</v>
      </c>
      <c r="R36" s="6">
        <f>COUNTIF('PLAN CAŁY'!$D37:$FG37,P$1)</f>
        <v>1</v>
      </c>
      <c r="S36" s="7">
        <f>COUNTIF(NAUCZYCIELE!$D36:$DC36,P$1)</f>
        <v>1</v>
      </c>
      <c r="T36" s="2" t="str">
        <f>IFERROR(HLOOKUP(T$1,NAUCZYCIELE!$D36:$DC$47,$A36,FALSE),"x")</f>
        <v>M.Kop</v>
      </c>
      <c r="U36" s="6" t="str">
        <f>IFERROR(HLOOKUP(T$1,'PLAN CAŁY'!$D37:$FG$48,$A36,FALSE),"x")</f>
        <v>3 NIF</v>
      </c>
      <c r="V36" s="6">
        <f>COUNTIF('PLAN CAŁY'!$D37:$FG37,T$1)</f>
        <v>1</v>
      </c>
      <c r="W36" s="7">
        <f>COUNTIF(NAUCZYCIELE!$D36:$DC36,T$1)</f>
        <v>1</v>
      </c>
      <c r="X36" s="2" t="str">
        <f>IFERROR(HLOOKUP(X$1,NAUCZYCIELE!$D36:$DC$47,$A36,FALSE),"x")</f>
        <v>C.Mac</v>
      </c>
      <c r="Y36" s="6" t="str">
        <f>IFERROR(HLOOKUP(X$1,'PLAN CAŁY'!$D37:$FG$48,$A36,FALSE),"x")</f>
        <v>2 TAK</v>
      </c>
      <c r="Z36" s="6">
        <f>COUNTIF('PLAN CAŁY'!$D37:$FG37,X$1)</f>
        <v>1</v>
      </c>
      <c r="AA36" s="7">
        <f>COUNTIF(NAUCZYCIELE!$D36:$DC36,X$1)</f>
        <v>1</v>
      </c>
      <c r="AB36" s="2" t="str">
        <f>IFERROR(HLOOKUP(AB$1,NAUCZYCIELE!$D36:$DC$47,$A36,FALSE),"x")</f>
        <v>A.Mat</v>
      </c>
      <c r="AC36" s="6" t="str">
        <f>IFERROR(HLOOKUP(AB$1,'PLAN CAŁY'!$D37:$FG$48,$A36,FALSE),"x")</f>
        <v>2 acLO</v>
      </c>
      <c r="AD36" s="6">
        <f>COUNTIF('PLAN CAŁY'!$D37:$FG37,AB$1)</f>
        <v>2</v>
      </c>
      <c r="AE36" s="7">
        <f>COUNTIF(NAUCZYCIELE!$D36:$DC36,AB$1)</f>
        <v>1</v>
      </c>
      <c r="AF36" s="2" t="str">
        <f>IFERROR(HLOOKUP(AF$1,NAUCZYCIELE!$D36:$DC$47,$A36,FALSE),"x")</f>
        <v>x</v>
      </c>
      <c r="AG36" s="6" t="str">
        <f>IFERROR(HLOOKUP(AF$1,'PLAN CAŁY'!$D37:$FG$48,$A36,FALSE),"x")</f>
        <v>x</v>
      </c>
      <c r="AH36" s="6">
        <f>COUNTIF('PLAN CAŁY'!$D37:$FG37,AF$1)</f>
        <v>0</v>
      </c>
      <c r="AI36" s="7">
        <f>COUNTIF(NAUCZYCIELE!$D36:$DC36,AF$1)</f>
        <v>0</v>
      </c>
      <c r="AJ36" s="2" t="str">
        <f>IFERROR(HLOOKUP(AJ$1,NAUCZYCIELE!$D36:$DC$47,$A36,FALSE),"x")</f>
        <v>K.Bła</v>
      </c>
      <c r="AK36" s="6" t="str">
        <f>IFERROR(HLOOKUP(AJ$1,'PLAN CAŁY'!$D37:$FG$48,$A36,FALSE),"x")</f>
        <v>2 acLO</v>
      </c>
      <c r="AL36" s="6">
        <f>COUNTIF('PLAN CAŁY'!$D37:$FG37,AJ$1)</f>
        <v>2</v>
      </c>
      <c r="AM36" s="7">
        <f>COUNTIF(NAUCZYCIELE!$D36:$DC36,AJ$1)</f>
        <v>1</v>
      </c>
      <c r="AN36" s="2" t="str">
        <f>IFERROR(HLOOKUP(AN$1,NAUCZYCIELE!$D36:$DC$47,$A36,FALSE),"x")</f>
        <v>B.Gór</v>
      </c>
      <c r="AO36" s="6" t="str">
        <f>IFERROR(HLOOKUP(AN$1,'PLAN CAŁY'!$D37:$FG$48,$A36,FALSE),"x")</f>
        <v>2 TIN</v>
      </c>
      <c r="AP36" s="6">
        <f>COUNTIF('PLAN CAŁY'!$D37:$FG37,AN$1)</f>
        <v>1</v>
      </c>
      <c r="AQ36" s="7">
        <f>COUNTIF(NAUCZYCIELE!$D36:$DC36,AN$1)</f>
        <v>1</v>
      </c>
      <c r="AR36" s="2" t="str">
        <f>IFERROR(HLOOKUP(AR$1,NAUCZYCIELE!$D36:$DC$47,$A36,FALSE),"x")</f>
        <v xml:space="preserve">s.M. </v>
      </c>
      <c r="AS36" s="6" t="str">
        <f>IFERROR(HLOOKUP(AR$1,'PLAN CAŁY'!$D37:$FG$48,$A36,FALSE),"x")</f>
        <v>3 NdLO</v>
      </c>
      <c r="AT36" s="6">
        <f>COUNTIF('PLAN CAŁY'!$D37:$FG37,AR$1)</f>
        <v>1</v>
      </c>
      <c r="AU36" s="7">
        <f>COUNTIF(NAUCZYCIELE!$D36:$DC36,AR$1)</f>
        <v>1</v>
      </c>
      <c r="AV36" s="2" t="str">
        <f>IFERROR(HLOOKUP(AV$1,NAUCZYCIELE!$D36:$DC$47,$A36,FALSE),"x")</f>
        <v>B.Czy</v>
      </c>
      <c r="AW36" s="6" t="str">
        <f>IFERROR(HLOOKUP(AV$1,'PLAN CAŁY'!$D37:$FG$48,$A36,FALSE),"x")</f>
        <v>1 TIN</v>
      </c>
      <c r="AX36" s="6">
        <f>COUNTIF('PLAN CAŁY'!$D37:$FG37,AV$1)</f>
        <v>1</v>
      </c>
      <c r="AY36" s="7">
        <f>COUNTIF(NAUCZYCIELE!$D36:$DC36,AV$1)</f>
        <v>1</v>
      </c>
      <c r="AZ36" s="2" t="str">
        <f>IFERROR(HLOOKUP(AZ$1,NAUCZYCIELE!$D36:$DC$47,$A36,FALSE),"x")</f>
        <v>A.Grz</v>
      </c>
      <c r="BA36" s="6" t="str">
        <f>IFERROR(HLOOKUP(AZ$1,'PLAN CAŁY'!$D37:$FG$48,$A36,FALSE),"x")</f>
        <v>1 TEA</v>
      </c>
      <c r="BB36" s="6">
        <f>COUNTIF('PLAN CAŁY'!$D37:$FG37,AZ$1)</f>
        <v>1</v>
      </c>
      <c r="BC36" s="7">
        <f>COUNTIF(NAUCZYCIELE!$D36:$DC36,AZ$1)</f>
        <v>1</v>
      </c>
      <c r="BD36" s="2" t="str">
        <f>IFERROR(HLOOKUP(BD$1,NAUCZYCIELE!$D36:$DC$47,$A36,FALSE),"x")</f>
        <v>J.Bag</v>
      </c>
      <c r="BE36" s="6" t="str">
        <f>IFERROR(HLOOKUP(BD$1,'PLAN CAŁY'!$D37:$FG$48,$A36,FALSE),"x")</f>
        <v>2 acLO</v>
      </c>
      <c r="BF36" s="6">
        <f>COUNTIF('PLAN CAŁY'!$D37:$FG37,BD$1)</f>
        <v>2</v>
      </c>
      <c r="BG36" s="7">
        <f>COUNTIF(NAUCZYCIELE!$D36:$DC36,BD$1)</f>
        <v>1</v>
      </c>
      <c r="BH36" s="2" t="str">
        <f>IFERROR(HLOOKUP(BH$1,NAUCZYCIELE!$D36:$DC$47,$A36,FALSE),"x")</f>
        <v>P.Mar</v>
      </c>
      <c r="BI36" s="6" t="str">
        <f>IFERROR(HLOOKUP(BH$1,'PLAN CAŁY'!$D37:$FG$48,$A36,FALSE),"x")</f>
        <v>3 NKAF</v>
      </c>
      <c r="BJ36" s="6">
        <f>COUNTIF('PLAN CAŁY'!$D37:$FG37,BH$1)</f>
        <v>1</v>
      </c>
      <c r="BK36" s="7">
        <f>COUNTIF(NAUCZYCIELE!$D36:$DC36,BH$1)</f>
        <v>1</v>
      </c>
      <c r="BL36" s="2" t="str">
        <f>IFERROR(HLOOKUP(BL$1,NAUCZYCIELE!$D36:$DC$47,$A36,FALSE),"x")</f>
        <v>J.Bąk</v>
      </c>
      <c r="BM36" s="6" t="str">
        <f>IFERROR(HLOOKUP(BL$1,'PLAN CAŁY'!$D37:$FG$48,$A36,FALSE),"x")</f>
        <v>1 TIN</v>
      </c>
      <c r="BN36" s="6">
        <f>COUNTIF('PLAN CAŁY'!$D37:$FG37,BL$1)</f>
        <v>1</v>
      </c>
      <c r="BO36" s="7">
        <f>COUNTIF(NAUCZYCIELE!$D36:$DC36,BL$1)</f>
        <v>1</v>
      </c>
      <c r="BP36" s="2" t="str">
        <f>IFERROR(HLOOKUP(BP$1,NAUCZYCIELE!$D36:$DC$47,$A36,FALSE),"x")</f>
        <v>D.Kul</v>
      </c>
      <c r="BQ36" s="6" t="str">
        <f>IFERROR(HLOOKUP(BP$1,'PLAN CAŁY'!$D37:$FG$48,$A36,FALSE),"x")</f>
        <v>3 NKAF</v>
      </c>
      <c r="BR36" s="6">
        <f>COUNTIF('PLAN CAŁY'!$D37:$FG37,BP$1)</f>
        <v>1</v>
      </c>
      <c r="BS36" s="7">
        <f>COUNTIF(NAUCZYCIELE!$D36:$DC36,BP$1)</f>
        <v>1</v>
      </c>
      <c r="BT36" s="2" t="str">
        <f>IFERROR(HLOOKUP(BT$1,NAUCZYCIELE!$D36:$DC$47,$A36,FALSE),"x")</f>
        <v>M.Cza</v>
      </c>
      <c r="BU36" s="6" t="str">
        <f>IFERROR(HLOOKUP(BT$1,'PLAN CAŁY'!$D37:$FG$48,$A36,FALSE),"x")</f>
        <v>3 NKAF</v>
      </c>
      <c r="BV36" s="6">
        <f>COUNTIF('PLAN CAŁY'!$D37:$FG37,BT$1)</f>
        <v>1</v>
      </c>
      <c r="BW36" s="7">
        <f>COUNTIF(NAUCZYCIELE!$D36:$DC36,BT$1)</f>
        <v>1</v>
      </c>
      <c r="BX36" s="2" t="str">
        <f>IFERROR(HLOOKUP(BX$1,NAUCZYCIELE!$D36:$DC$47,$A36,FALSE),"x")</f>
        <v>x</v>
      </c>
      <c r="BY36" s="6" t="str">
        <f>IFERROR(HLOOKUP(BX$1,'PLAN CAŁY'!$D37:$FG$48,$A36,FALSE),"x")</f>
        <v>x</v>
      </c>
      <c r="BZ36" s="6">
        <f>COUNTIF('PLAN CAŁY'!$D37:$FG37,BX$1)</f>
        <v>0</v>
      </c>
      <c r="CA36" s="7">
        <f>COUNTIF(NAUCZYCIELE!$D36:$DC36,BX$1)</f>
        <v>0</v>
      </c>
      <c r="CB36" s="2" t="str">
        <f>IFERROR(HLOOKUP(CB$1,NAUCZYCIELE!$D36:$DC$47,$A36,FALSE),"x")</f>
        <v>x</v>
      </c>
      <c r="CC36" s="6" t="str">
        <f>IFERROR(HLOOKUP(CB$1,'PLAN CAŁY'!$D37:$FG$48,$A36,FALSE),"x")</f>
        <v>x</v>
      </c>
      <c r="CD36" s="6">
        <f>COUNTIF('PLAN CAŁY'!$D37:$FG37,CB$1)</f>
        <v>0</v>
      </c>
      <c r="CE36" s="7">
        <f>COUNTIF(NAUCZYCIELE!$D36:$DC36,CB$1)</f>
        <v>0</v>
      </c>
      <c r="CF36" s="2" t="str">
        <f>IFERROR(HLOOKUP(CF$1,NAUCZYCIELE!$D36:$DC$47,$A36,FALSE),"x")</f>
        <v>K.Pap</v>
      </c>
      <c r="CG36" s="6" t="str">
        <f>IFERROR(HLOOKUP(CF$1,'PLAN CAŁY'!$D37:$FG$48,$A36,FALSE),"x")</f>
        <v>3 NacLO</v>
      </c>
      <c r="CH36" s="6">
        <f>COUNTIF('PLAN CAŁY'!$D37:$FG37,CF$1)</f>
        <v>1</v>
      </c>
      <c r="CI36" s="7">
        <f>COUNTIF(NAUCZYCIELE!$D36:$DC36,CF$1)</f>
        <v>1</v>
      </c>
      <c r="CJ36" s="2" t="str">
        <f>IFERROR(HLOOKUP(CJ$1,NAUCZYCIELE!$D36:$DC$47,$A36,FALSE),"x")</f>
        <v>M.Maj</v>
      </c>
      <c r="CK36" s="6" t="str">
        <f>IFERROR(HLOOKUP(CJ$1,'PLAN CAŁY'!$D37:$FG$48,$A36,FALSE),"x")</f>
        <v>2 TAK</v>
      </c>
      <c r="CL36" s="6">
        <f>COUNTIF('PLAN CAŁY'!$D37:$FG37,CJ$1)</f>
        <v>1</v>
      </c>
      <c r="CM36" s="7">
        <f>COUNTIF(NAUCZYCIELE!$D36:$DC36,CJ$1)</f>
        <v>1</v>
      </c>
      <c r="CN36" s="2" t="str">
        <f>IFERROR(HLOOKUP(CN$1,NAUCZYCIELE!$D36:$DC$47,$A36,FALSE),"x")</f>
        <v>K.Bed</v>
      </c>
      <c r="CO36" s="6" t="str">
        <f>IFERROR(HLOOKUP(CN$1,'PLAN CAŁY'!$D37:$FG$48,$A36,FALSE),"x")</f>
        <v>4 AFE</v>
      </c>
      <c r="CP36" s="6">
        <f>COUNTIF('PLAN CAŁY'!$D37:$FG37,CN$1)</f>
        <v>1</v>
      </c>
      <c r="CQ36" s="7">
        <f>COUNTIF(NAUCZYCIELE!$D36:$DC36,CN$1)</f>
        <v>2</v>
      </c>
    </row>
    <row r="37" spans="1:95" ht="15.75" thickBot="1">
      <c r="A37" s="1">
        <v>11</v>
      </c>
      <c r="B37" s="278"/>
      <c r="C37" s="4">
        <v>9</v>
      </c>
      <c r="D37" s="2" t="str">
        <f>IFERROR(HLOOKUP(D$1,NAUCZYCIELE!$D37:$DC$47,$A37,FALSE),"x")</f>
        <v>D.Gra</v>
      </c>
      <c r="E37" s="6" t="str">
        <f>IFERROR(HLOOKUP(D$1,'PLAN CAŁY'!$D38:$FG$48,$A37,FALSE),"x")</f>
        <v>3 adLO</v>
      </c>
      <c r="F37" s="6">
        <f>COUNTIF('PLAN CAŁY'!$D38:$FG38,D$1)</f>
        <v>1</v>
      </c>
      <c r="G37" s="7">
        <f>COUNTIF(NAUCZYCIELE!$D37:$DC37,D$1)</f>
        <v>1</v>
      </c>
      <c r="H37" s="2" t="str">
        <f>IFERROR(HLOOKUP(H$1,NAUCZYCIELE!$D37:$DC$47,$A37,FALSE),"x")</f>
        <v>M.Maz</v>
      </c>
      <c r="I37" s="6" t="str">
        <f>IFERROR(HLOOKUP(H$1,'PLAN CAŁY'!$D38:$FG$48,$A37,FALSE),"x")</f>
        <v>1 TEA</v>
      </c>
      <c r="J37" s="6">
        <f>COUNTIF('PLAN CAŁY'!$D38:$FG38,H$1)</f>
        <v>1</v>
      </c>
      <c r="K37" s="7">
        <f>COUNTIF(NAUCZYCIELE!$D37:$DC37,H$1)</f>
        <v>1</v>
      </c>
      <c r="L37" s="2" t="str">
        <f>IFERROR(HLOOKUP(L$1,NAUCZYCIELE!$D37:$DC$47,$A37,FALSE),"x")</f>
        <v>M.Trz</v>
      </c>
      <c r="M37" s="6" t="str">
        <f>IFERROR(HLOOKUP(L$1,'PLAN CAŁY'!$D38:$FG$48,$A37,FALSE),"x")</f>
        <v>3 adLO</v>
      </c>
      <c r="N37" s="6">
        <f>COUNTIF('PLAN CAŁY'!$D38:$FG38,L$1)</f>
        <v>1</v>
      </c>
      <c r="O37" s="7">
        <f>COUNTIF(NAUCZYCIELE!$D37:$DC37,L$1)</f>
        <v>1</v>
      </c>
      <c r="P37" s="2" t="str">
        <f>IFERROR(HLOOKUP(P$1,NAUCZYCIELE!$D37:$DC$47,$A37,FALSE),"x")</f>
        <v>M.Mro</v>
      </c>
      <c r="Q37" s="6" t="str">
        <f>IFERROR(HLOOKUP(P$1,'PLAN CAŁY'!$D38:$FG$48,$A37,FALSE),"x")</f>
        <v>3 TIN</v>
      </c>
      <c r="R37" s="6">
        <f>COUNTIF('PLAN CAŁY'!$D38:$FG38,P$1)</f>
        <v>1</v>
      </c>
      <c r="S37" s="7">
        <f>COUNTIF(NAUCZYCIELE!$D37:$DC37,P$1)</f>
        <v>1</v>
      </c>
      <c r="T37" s="2" t="str">
        <f>IFERROR(HLOOKUP(T$1,NAUCZYCIELE!$D37:$DC$47,$A37,FALSE),"x")</f>
        <v>x</v>
      </c>
      <c r="U37" s="6" t="str">
        <f>IFERROR(HLOOKUP(T$1,'PLAN CAŁY'!$D38:$FG$48,$A37,FALSE),"x")</f>
        <v>x</v>
      </c>
      <c r="V37" s="6">
        <f>COUNTIF('PLAN CAŁY'!$D38:$FG38,T$1)</f>
        <v>0</v>
      </c>
      <c r="W37" s="7">
        <f>COUNTIF(NAUCZYCIELE!$D37:$DC37,T$1)</f>
        <v>0</v>
      </c>
      <c r="X37" s="2" t="str">
        <f>IFERROR(HLOOKUP(X$1,NAUCZYCIELE!$D37:$DC$47,$A37,FALSE),"x")</f>
        <v>x</v>
      </c>
      <c r="Y37" s="6" t="str">
        <f>IFERROR(HLOOKUP(X$1,'PLAN CAŁY'!$D38:$FG$48,$A37,FALSE),"x")</f>
        <v>x</v>
      </c>
      <c r="Z37" s="6">
        <f>COUNTIF('PLAN CAŁY'!$D38:$FG38,X$1)</f>
        <v>0</v>
      </c>
      <c r="AA37" s="7">
        <f>COUNTIF(NAUCZYCIELE!$D37:$DC37,X$1)</f>
        <v>0</v>
      </c>
      <c r="AB37" s="2" t="str">
        <f>IFERROR(HLOOKUP(AB$1,NAUCZYCIELE!$D37:$DC$47,$A37,FALSE),"x")</f>
        <v>A.Mat</v>
      </c>
      <c r="AC37" s="6" t="str">
        <f>IFERROR(HLOOKUP(AB$1,'PLAN CAŁY'!$D38:$FG$48,$A37,FALSE),"x")</f>
        <v>2 acLO</v>
      </c>
      <c r="AD37" s="6">
        <f>COUNTIF('PLAN CAŁY'!$D38:$FG38,AB$1)</f>
        <v>2</v>
      </c>
      <c r="AE37" s="7">
        <f>COUNTIF(NAUCZYCIELE!$D37:$DC37,AB$1)</f>
        <v>1</v>
      </c>
      <c r="AF37" s="2" t="str">
        <f>IFERROR(HLOOKUP(AF$1,NAUCZYCIELE!$D37:$DC$47,$A37,FALSE),"x")</f>
        <v>x</v>
      </c>
      <c r="AG37" s="6" t="str">
        <f>IFERROR(HLOOKUP(AF$1,'PLAN CAŁY'!$D38:$FG$48,$A37,FALSE),"x")</f>
        <v>x</v>
      </c>
      <c r="AH37" s="6">
        <f>COUNTIF('PLAN CAŁY'!$D38:$FG38,AF$1)</f>
        <v>0</v>
      </c>
      <c r="AI37" s="7">
        <f>COUNTIF(NAUCZYCIELE!$D37:$DC37,AF$1)</f>
        <v>0</v>
      </c>
      <c r="AJ37" s="2" t="str">
        <f>IFERROR(HLOOKUP(AJ$1,NAUCZYCIELE!$D37:$DC$47,$A37,FALSE),"x")</f>
        <v>K.Bła</v>
      </c>
      <c r="AK37" s="6" t="str">
        <f>IFERROR(HLOOKUP(AJ$1,'PLAN CAŁY'!$D38:$FG$48,$A37,FALSE),"x")</f>
        <v>2 acLO</v>
      </c>
      <c r="AL37" s="6">
        <f>COUNTIF('PLAN CAŁY'!$D38:$FG38,AJ$1)</f>
        <v>2</v>
      </c>
      <c r="AM37" s="7">
        <f>COUNTIF(NAUCZYCIELE!$D37:$DC37,AJ$1)</f>
        <v>1</v>
      </c>
      <c r="AN37" s="2" t="str">
        <f>IFERROR(HLOOKUP(AN$1,NAUCZYCIELE!$D37:$DC$47,$A37,FALSE),"x")</f>
        <v>x</v>
      </c>
      <c r="AO37" s="6" t="str">
        <f>IFERROR(HLOOKUP(AN$1,'PLAN CAŁY'!$D38:$FG$48,$A37,FALSE),"x")</f>
        <v>x</v>
      </c>
      <c r="AP37" s="6">
        <f>COUNTIF('PLAN CAŁY'!$D38:$FG38,AN$1)</f>
        <v>0</v>
      </c>
      <c r="AQ37" s="7">
        <f>COUNTIF(NAUCZYCIELE!$D37:$DC37,AN$1)</f>
        <v>0</v>
      </c>
      <c r="AR37" s="2" t="str">
        <f>IFERROR(HLOOKUP(AR$1,NAUCZYCIELE!$D37:$DC$47,$A37,FALSE),"x")</f>
        <v>x</v>
      </c>
      <c r="AS37" s="6" t="str">
        <f>IFERROR(HLOOKUP(AR$1,'PLAN CAŁY'!$D38:$FG$48,$A37,FALSE),"x")</f>
        <v>x</v>
      </c>
      <c r="AT37" s="6">
        <f>COUNTIF('PLAN CAŁY'!$D38:$FG38,AR$1)</f>
        <v>0</v>
      </c>
      <c r="AU37" s="7">
        <f>COUNTIF(NAUCZYCIELE!$D37:$DC37,AR$1)</f>
        <v>0</v>
      </c>
      <c r="AV37" s="2" t="str">
        <f>IFERROR(HLOOKUP(AV$1,NAUCZYCIELE!$D37:$DC$47,$A37,FALSE),"x")</f>
        <v>B.Czy</v>
      </c>
      <c r="AW37" s="6" t="str">
        <f>IFERROR(HLOOKUP(AV$1,'PLAN CAŁY'!$D38:$FG$48,$A37,FALSE),"x")</f>
        <v>1 TIN</v>
      </c>
      <c r="AX37" s="6">
        <f>COUNTIF('PLAN CAŁY'!$D38:$FG38,AV$1)</f>
        <v>1</v>
      </c>
      <c r="AY37" s="7">
        <f>COUNTIF(NAUCZYCIELE!$D37:$DC37,AV$1)</f>
        <v>1</v>
      </c>
      <c r="AZ37" s="2" t="str">
        <f>IFERROR(HLOOKUP(AZ$1,NAUCZYCIELE!$D37:$DC$47,$A37,FALSE),"x")</f>
        <v>E.Kub</v>
      </c>
      <c r="BA37" s="6" t="str">
        <f>IFERROR(HLOOKUP(AZ$1,'PLAN CAŁY'!$D38:$FG$48,$A37,FALSE),"x")</f>
        <v>1 TEA</v>
      </c>
      <c r="BB37" s="6">
        <f>COUNTIF('PLAN CAŁY'!$D38:$FG38,AZ$1)</f>
        <v>1</v>
      </c>
      <c r="BC37" s="7">
        <f>COUNTIF(NAUCZYCIELE!$D37:$DC37,AZ$1)</f>
        <v>1</v>
      </c>
      <c r="BD37" s="2" t="str">
        <f>IFERROR(HLOOKUP(BD$1,NAUCZYCIELE!$D37:$DC$47,$A37,FALSE),"x")</f>
        <v>J.Bag</v>
      </c>
      <c r="BE37" s="6" t="str">
        <f>IFERROR(HLOOKUP(BD$1,'PLAN CAŁY'!$D38:$FG$48,$A37,FALSE),"x")</f>
        <v>2 acLO</v>
      </c>
      <c r="BF37" s="6">
        <f>COUNTIF('PLAN CAŁY'!$D38:$FG38,BD$1)</f>
        <v>2</v>
      </c>
      <c r="BG37" s="7">
        <f>COUNTIF(NAUCZYCIELE!$D37:$DC37,BD$1)</f>
        <v>1</v>
      </c>
      <c r="BH37" s="2" t="str">
        <f>IFERROR(HLOOKUP(BH$1,NAUCZYCIELE!$D37:$DC$47,$A37,FALSE),"x")</f>
        <v>P.Mar</v>
      </c>
      <c r="BI37" s="6" t="str">
        <f>IFERROR(HLOOKUP(BH$1,'PLAN CAŁY'!$D38:$FG$48,$A37,FALSE),"x")</f>
        <v>3 NKAF</v>
      </c>
      <c r="BJ37" s="6">
        <f>COUNTIF('PLAN CAŁY'!$D38:$FG38,BH$1)</f>
        <v>1</v>
      </c>
      <c r="BK37" s="7">
        <f>COUNTIF(NAUCZYCIELE!$D37:$DC37,BH$1)</f>
        <v>1</v>
      </c>
      <c r="BL37" s="2" t="str">
        <f>IFERROR(HLOOKUP(BL$1,NAUCZYCIELE!$D37:$DC$47,$A37,FALSE),"x")</f>
        <v>J.Bąk</v>
      </c>
      <c r="BM37" s="6" t="str">
        <f>IFERROR(HLOOKUP(BL$1,'PLAN CAŁY'!$D38:$FG$48,$A37,FALSE),"x")</f>
        <v>1 TIN</v>
      </c>
      <c r="BN37" s="6">
        <f>COUNTIF('PLAN CAŁY'!$D38:$FG38,BL$1)</f>
        <v>1</v>
      </c>
      <c r="BO37" s="7">
        <f>COUNTIF(NAUCZYCIELE!$D37:$DC37,BL$1)</f>
        <v>1</v>
      </c>
      <c r="BP37" s="2" t="str">
        <f>IFERROR(HLOOKUP(BP$1,NAUCZYCIELE!$D37:$DC$47,$A37,FALSE),"x")</f>
        <v>D.Kul</v>
      </c>
      <c r="BQ37" s="6" t="str">
        <f>IFERROR(HLOOKUP(BP$1,'PLAN CAŁY'!$D38:$FG$48,$A37,FALSE),"x")</f>
        <v>3 NKAF</v>
      </c>
      <c r="BR37" s="6">
        <f>COUNTIF('PLAN CAŁY'!$D38:$FG38,BP$1)</f>
        <v>1</v>
      </c>
      <c r="BS37" s="7">
        <f>COUNTIF(NAUCZYCIELE!$D37:$DC37,BP$1)</f>
        <v>1</v>
      </c>
      <c r="BT37" s="2" t="str">
        <f>IFERROR(HLOOKUP(BT$1,NAUCZYCIELE!$D37:$DC$47,$A37,FALSE),"x")</f>
        <v>M.Cza</v>
      </c>
      <c r="BU37" s="6" t="str">
        <f>IFERROR(HLOOKUP(BT$1,'PLAN CAŁY'!$D38:$FG$48,$A37,FALSE),"x")</f>
        <v>3 NKAF</v>
      </c>
      <c r="BV37" s="6">
        <f>COUNTIF('PLAN CAŁY'!$D38:$FG38,BT$1)</f>
        <v>1</v>
      </c>
      <c r="BW37" s="7">
        <f>COUNTIF(NAUCZYCIELE!$D37:$DC37,BT$1)</f>
        <v>1</v>
      </c>
      <c r="BX37" s="2" t="str">
        <f>IFERROR(HLOOKUP(BX$1,NAUCZYCIELE!$D37:$DC$47,$A37,FALSE),"x")</f>
        <v>x</v>
      </c>
      <c r="BY37" s="6" t="str">
        <f>IFERROR(HLOOKUP(BX$1,'PLAN CAŁY'!$D38:$FG$48,$A37,FALSE),"x")</f>
        <v>x</v>
      </c>
      <c r="BZ37" s="6">
        <f>COUNTIF('PLAN CAŁY'!$D38:$FG38,BX$1)</f>
        <v>0</v>
      </c>
      <c r="CA37" s="7">
        <f>COUNTIF(NAUCZYCIELE!$D37:$DC37,BX$1)</f>
        <v>0</v>
      </c>
      <c r="CB37" s="2" t="str">
        <f>IFERROR(HLOOKUP(CB$1,NAUCZYCIELE!$D37:$DC$47,$A37,FALSE),"x")</f>
        <v>x</v>
      </c>
      <c r="CC37" s="6" t="str">
        <f>IFERROR(HLOOKUP(CB$1,'PLAN CAŁY'!$D38:$FG$48,$A37,FALSE),"x")</f>
        <v>x</v>
      </c>
      <c r="CD37" s="6">
        <f>COUNTIF('PLAN CAŁY'!$D38:$FG38,CB$1)</f>
        <v>0</v>
      </c>
      <c r="CE37" s="7">
        <f>COUNTIF(NAUCZYCIELE!$D37:$DC37,CB$1)</f>
        <v>0</v>
      </c>
      <c r="CF37" s="2" t="str">
        <f>IFERROR(HLOOKUP(CF$1,NAUCZYCIELE!$D37:$DC$47,$A37,FALSE),"x")</f>
        <v>K.Pap</v>
      </c>
      <c r="CG37" s="6" t="str">
        <f>IFERROR(HLOOKUP(CF$1,'PLAN CAŁY'!$D38:$FG$48,$A37,FALSE),"x")</f>
        <v>3 NdLO</v>
      </c>
      <c r="CH37" s="6">
        <f>COUNTIF('PLAN CAŁY'!$D38:$FG38,CF$1)</f>
        <v>1</v>
      </c>
      <c r="CI37" s="7">
        <f>COUNTIF(NAUCZYCIELE!$D37:$DC37,CF$1)</f>
        <v>1</v>
      </c>
      <c r="CJ37" s="2" t="str">
        <f>IFERROR(HLOOKUP(CJ$1,NAUCZYCIELE!$D37:$DC$47,$A37,FALSE),"x")</f>
        <v>x</v>
      </c>
      <c r="CK37" s="6" t="str">
        <f>IFERROR(HLOOKUP(CJ$1,'PLAN CAŁY'!$D38:$FG$48,$A37,FALSE),"x")</f>
        <v>x</v>
      </c>
      <c r="CL37" s="6">
        <f>COUNTIF('PLAN CAŁY'!$D38:$FG38,CJ$1)</f>
        <v>0</v>
      </c>
      <c r="CM37" s="7">
        <f>COUNTIF(NAUCZYCIELE!$D37:$DC37,CJ$1)</f>
        <v>0</v>
      </c>
      <c r="CN37" s="2" t="str">
        <f>IFERROR(HLOOKUP(CN$1,NAUCZYCIELE!$D37:$DC$47,$A37,FALSE),"x")</f>
        <v>x</v>
      </c>
      <c r="CO37" s="6" t="str">
        <f>IFERROR(HLOOKUP(CN$1,'PLAN CAŁY'!$D38:$FG$48,$A37,FALSE),"x")</f>
        <v>x</v>
      </c>
      <c r="CP37" s="6">
        <f>COUNTIF('PLAN CAŁY'!$D38:$FG38,CN$1)</f>
        <v>0</v>
      </c>
      <c r="CQ37" s="7">
        <f>COUNTIF(NAUCZYCIELE!$D37:$DC37,CN$1)</f>
        <v>0</v>
      </c>
    </row>
    <row r="38" spans="1:95">
      <c r="A38" s="1">
        <v>10</v>
      </c>
      <c r="B38" s="277" t="s">
        <v>155</v>
      </c>
      <c r="C38" s="5">
        <v>1</v>
      </c>
      <c r="D38" s="13" t="str">
        <f>IFERROR(HLOOKUP(D$1,NAUCZYCIELE!$D38:$DC$47,$A38,FALSE),"x")</f>
        <v>x</v>
      </c>
      <c r="E38" s="11" t="str">
        <f>IFERROR(HLOOKUP(D$1,'PLAN CAŁY'!$D39:$FG$48,$A38,FALSE),"x")</f>
        <v>x</v>
      </c>
      <c r="F38" s="11">
        <f>COUNTIF('PLAN CAŁY'!$D39:$FG39,D$1)</f>
        <v>0</v>
      </c>
      <c r="G38" s="12">
        <f>COUNTIF(NAUCZYCIELE!$D38:$DC38,D$1)</f>
        <v>0</v>
      </c>
      <c r="H38" s="13" t="str">
        <f>IFERROR(HLOOKUP(H$1,NAUCZYCIELE!$D38:$DC$47,$A38,FALSE),"x")</f>
        <v>M.Maz</v>
      </c>
      <c r="I38" s="11" t="str">
        <f>IFERROR(HLOOKUP(H$1,'PLAN CAŁY'!$D39:$FG$48,$A38,FALSE),"x")</f>
        <v>4 AFE</v>
      </c>
      <c r="J38" s="11">
        <f>COUNTIF('PLAN CAŁY'!$D39:$FG39,H$1)</f>
        <v>1</v>
      </c>
      <c r="K38" s="12">
        <f>COUNTIF(NAUCZYCIELE!$D38:$DC38,H$1)</f>
        <v>1</v>
      </c>
      <c r="L38" s="13" t="str">
        <f>IFERROR(HLOOKUP(L$1,NAUCZYCIELE!$D38:$DC$47,$A38,FALSE),"x")</f>
        <v>K.Bed</v>
      </c>
      <c r="M38" s="11" t="str">
        <f>IFERROR(HLOOKUP(L$1,'PLAN CAŁY'!$D39:$FG$48,$A38,FALSE),"x")</f>
        <v>1 cLO</v>
      </c>
      <c r="N38" s="11">
        <f>COUNTIF('PLAN CAŁY'!$D39:$FG39,L$1)</f>
        <v>1</v>
      </c>
      <c r="O38" s="12">
        <f>COUNTIF(NAUCZYCIELE!$D38:$DC38,L$1)</f>
        <v>1</v>
      </c>
      <c r="P38" s="13" t="str">
        <f>IFERROR(HLOOKUP(P$1,NAUCZYCIELE!$D38:$DC$47,$A38,FALSE),"x")</f>
        <v>J.Mie</v>
      </c>
      <c r="Q38" s="11" t="str">
        <f>IFERROR(HLOOKUP(P$1,'PLAN CAŁY'!$D39:$FG$48,$A38,FALSE),"x")</f>
        <v>3 NdLO</v>
      </c>
      <c r="R38" s="11">
        <f>COUNTIF('PLAN CAŁY'!$D39:$FG39,P$1)</f>
        <v>1</v>
      </c>
      <c r="S38" s="12">
        <f>COUNTIF(NAUCZYCIELE!$D38:$DC38,P$1)</f>
        <v>1</v>
      </c>
      <c r="T38" s="13" t="str">
        <f>IFERROR(HLOOKUP(T$1,NAUCZYCIELE!$D38:$DC$47,$A38,FALSE),"x")</f>
        <v>E.Koc</v>
      </c>
      <c r="U38" s="11" t="str">
        <f>IFERROR(HLOOKUP(T$1,'PLAN CAŁY'!$D39:$FG$48,$A38,FALSE),"x")</f>
        <v>1 ELF</v>
      </c>
      <c r="V38" s="11">
        <f>COUNTIF('PLAN CAŁY'!$D39:$FG39,T$1)</f>
        <v>3</v>
      </c>
      <c r="W38" s="12">
        <f>COUNTIF(NAUCZYCIELE!$D38:$DC38,T$1)</f>
        <v>1</v>
      </c>
      <c r="X38" s="13" t="str">
        <f>IFERROR(HLOOKUP(X$1,NAUCZYCIELE!$D38:$DC$47,$A38,FALSE),"x")</f>
        <v>A.Mat</v>
      </c>
      <c r="Y38" s="11" t="str">
        <f>IFERROR(HLOOKUP(X$1,'PLAN CAŁY'!$D39:$FG$48,$A38,FALSE),"x")</f>
        <v>4 AFE</v>
      </c>
      <c r="Z38" s="11">
        <f>COUNTIF('PLAN CAŁY'!$D39:$FG39,X$1)</f>
        <v>1</v>
      </c>
      <c r="AA38" s="12">
        <f>COUNTIF(NAUCZYCIELE!$D38:$DC38,X$1)</f>
        <v>1</v>
      </c>
      <c r="AB38" s="13" t="str">
        <f>IFERROR(HLOOKUP(AB$1,NAUCZYCIELE!$D38:$DC$47,$A38,FALSE),"x")</f>
        <v>x</v>
      </c>
      <c r="AC38" s="11" t="str">
        <f>IFERROR(HLOOKUP(AB$1,'PLAN CAŁY'!$D39:$FG$48,$A38,FALSE),"x")</f>
        <v>x</v>
      </c>
      <c r="AD38" s="11">
        <f>COUNTIF('PLAN CAŁY'!$D39:$FG39,AB$1)</f>
        <v>0</v>
      </c>
      <c r="AE38" s="12">
        <f>COUNTIF(NAUCZYCIELE!$D38:$DC38,AB$1)</f>
        <v>0</v>
      </c>
      <c r="AF38" s="13" t="str">
        <f>IFERROR(HLOOKUP(AF$1,NAUCZYCIELE!$D38:$DC$47,$A38,FALSE),"x")</f>
        <v>K.And</v>
      </c>
      <c r="AG38" s="11" t="str">
        <f>IFERROR(HLOOKUP(AF$1,'PLAN CAŁY'!$D39:$FG$48,$A38,FALSE),"x")</f>
        <v>1 ELF</v>
      </c>
      <c r="AH38" s="11">
        <f>COUNTIF('PLAN CAŁY'!$D39:$FG39,AF$1)</f>
        <v>3</v>
      </c>
      <c r="AI38" s="12">
        <f>COUNTIF(NAUCZYCIELE!$D38:$DC38,AF$1)</f>
        <v>1</v>
      </c>
      <c r="AJ38" s="13" t="str">
        <f>IFERROR(HLOOKUP(AJ$1,NAUCZYCIELE!$D38:$DC$47,$A38,FALSE),"x")</f>
        <v>J.Bag</v>
      </c>
      <c r="AK38" s="11" t="str">
        <f>IFERROR(HLOOKUP(AJ$1,'PLAN CAŁY'!$D39:$FG$48,$A38,FALSE),"x")</f>
        <v>3 TIN</v>
      </c>
      <c r="AL38" s="11">
        <f>COUNTIF('PLAN CAŁY'!$D39:$FG39,AJ$1)</f>
        <v>1</v>
      </c>
      <c r="AM38" s="12">
        <f>COUNTIF(NAUCZYCIELE!$D38:$DC38,AJ$1)</f>
        <v>1</v>
      </c>
      <c r="AN38" s="13" t="str">
        <f>IFERROR(HLOOKUP(AN$1,NAUCZYCIELE!$D38:$DC$47,$A38,FALSE),"x")</f>
        <v>M.Klu</v>
      </c>
      <c r="AO38" s="11" t="str">
        <f>IFERROR(HLOOKUP(AN$1,'PLAN CAŁY'!$D39:$FG$48,$A38,FALSE),"x")</f>
        <v>4 AFE</v>
      </c>
      <c r="AP38" s="11">
        <f>COUNTIF('PLAN CAŁY'!$D39:$FG39,AN$1)</f>
        <v>1</v>
      </c>
      <c r="AQ38" s="12">
        <f>COUNTIF(NAUCZYCIELE!$D38:$DC38,AN$1)</f>
        <v>1</v>
      </c>
      <c r="AR38" s="13" t="str">
        <f>IFERROR(HLOOKUP(AR$1,NAUCZYCIELE!$D38:$DC$47,$A38,FALSE),"x")</f>
        <v>D.Kow</v>
      </c>
      <c r="AS38" s="11" t="str">
        <f>IFERROR(HLOOKUP(AR$1,'PLAN CAŁY'!$D39:$FG$48,$A38,FALSE),"x")</f>
        <v>1 ELF</v>
      </c>
      <c r="AT38" s="11">
        <f>COUNTIF('PLAN CAŁY'!$D39:$FG39,AR$1)</f>
        <v>3</v>
      </c>
      <c r="AU38" s="12">
        <f>COUNTIF(NAUCZYCIELE!$D38:$DC38,AR$1)</f>
        <v>1</v>
      </c>
      <c r="AV38" s="13" t="str">
        <f>IFERROR(HLOOKUP(AV$1,NAUCZYCIELE!$D38:$DC$47,$A38,FALSE),"x")</f>
        <v>B.Czy</v>
      </c>
      <c r="AW38" s="11" t="str">
        <f>IFERROR(HLOOKUP(AV$1,'PLAN CAŁY'!$D39:$FG$48,$A38,FALSE),"x")</f>
        <v>3 NIF</v>
      </c>
      <c r="AX38" s="11">
        <f>COUNTIF('PLAN CAŁY'!$D39:$FG39,AV$1)</f>
        <v>1</v>
      </c>
      <c r="AY38" s="12">
        <f>COUNTIF(NAUCZYCIELE!$D38:$DC38,AV$1)</f>
        <v>1</v>
      </c>
      <c r="AZ38" s="13" t="str">
        <f>IFERROR(HLOOKUP(AZ$1,NAUCZYCIELE!$D38:$DC$47,$A38,FALSE),"x")</f>
        <v>P.Sza</v>
      </c>
      <c r="BA38" s="11" t="str">
        <f>IFERROR(HLOOKUP(AZ$1,'PLAN CAŁY'!$D39:$FG$48,$A38,FALSE),"x")</f>
        <v>2 dLO</v>
      </c>
      <c r="BB38" s="11">
        <f>COUNTIF('PLAN CAŁY'!$D39:$FG39,AZ$1)</f>
        <v>1</v>
      </c>
      <c r="BC38" s="12">
        <f>COUNTIF(NAUCZYCIELE!$D38:$DC38,AZ$1)</f>
        <v>1</v>
      </c>
      <c r="BD38" s="13" t="str">
        <f>IFERROR(HLOOKUP(BD$1,NAUCZYCIELE!$D38:$DC$47,$A38,FALSE),"x")</f>
        <v xml:space="preserve">s.M. </v>
      </c>
      <c r="BE38" s="11" t="str">
        <f>IFERROR(HLOOKUP(BD$1,'PLAN CAŁY'!$D39:$FG$48,$A38,FALSE),"x")</f>
        <v>2 acLO</v>
      </c>
      <c r="BF38" s="11">
        <f>COUNTIF('PLAN CAŁY'!$D39:$FG39,BD$1)</f>
        <v>1</v>
      </c>
      <c r="BG38" s="12">
        <f>COUNTIF(NAUCZYCIELE!$D38:$DC38,BD$1)</f>
        <v>1</v>
      </c>
      <c r="BH38" s="13" t="str">
        <f>IFERROR(HLOOKUP(BH$1,NAUCZYCIELE!$D38:$DC$47,$A38,FALSE),"x")</f>
        <v>x</v>
      </c>
      <c r="BI38" s="11" t="str">
        <f>IFERROR(HLOOKUP(BH$1,'PLAN CAŁY'!$D39:$FG$48,$A38,FALSE),"x")</f>
        <v>x</v>
      </c>
      <c r="BJ38" s="11">
        <f>COUNTIF('PLAN CAŁY'!$D39:$FG39,BH$1)</f>
        <v>0</v>
      </c>
      <c r="BK38" s="12">
        <f>COUNTIF(NAUCZYCIELE!$D38:$DC38,BH$1)</f>
        <v>0</v>
      </c>
      <c r="BL38" s="13" t="str">
        <f>IFERROR(HLOOKUP(BL$1,NAUCZYCIELE!$D38:$DC$47,$A38,FALSE),"x")</f>
        <v>M.Kaz</v>
      </c>
      <c r="BM38" s="11" t="str">
        <f>IFERROR(HLOOKUP(BL$1,'PLAN CAŁY'!$D39:$FG$48,$A38,FALSE),"x")</f>
        <v>1 ELF</v>
      </c>
      <c r="BN38" s="11">
        <f>COUNTIF('PLAN CAŁY'!$D39:$FG39,BL$1)</f>
        <v>3</v>
      </c>
      <c r="BO38" s="12">
        <f>COUNTIF(NAUCZYCIELE!$D38:$DC38,BL$1)</f>
        <v>1</v>
      </c>
      <c r="BP38" s="13" t="str">
        <f>IFERROR(HLOOKUP(BP$1,NAUCZYCIELE!$D38:$DC$47,$A38,FALSE),"x")</f>
        <v>A.Zia</v>
      </c>
      <c r="BQ38" s="11" t="str">
        <f>IFERROR(HLOOKUP(BP$1,'PLAN CAŁY'!$D39:$FG$48,$A38,FALSE),"x")</f>
        <v>3 adLO</v>
      </c>
      <c r="BR38" s="11">
        <f>COUNTIF('PLAN CAŁY'!$D39:$FG39,BP$1)</f>
        <v>1</v>
      </c>
      <c r="BS38" s="12">
        <f>COUNTIF(NAUCZYCIELE!$D38:$DC38,BP$1)</f>
        <v>1</v>
      </c>
      <c r="BT38" s="13" t="str">
        <f>IFERROR(HLOOKUP(BT$1,NAUCZYCIELE!$D38:$DC$47,$A38,FALSE),"x")</f>
        <v>x</v>
      </c>
      <c r="BU38" s="11" t="str">
        <f>IFERROR(HLOOKUP(BT$1,'PLAN CAŁY'!$D39:$FG$48,$A38,FALSE),"x")</f>
        <v>x</v>
      </c>
      <c r="BV38" s="11">
        <f>COUNTIF('PLAN CAŁY'!$D39:$FG39,BT$1)</f>
        <v>0</v>
      </c>
      <c r="BW38" s="12">
        <f>COUNTIF(NAUCZYCIELE!$D38:$DC38,BT$1)</f>
        <v>0</v>
      </c>
      <c r="BX38" s="13" t="str">
        <f>IFERROR(HLOOKUP(BX$1,NAUCZYCIELE!$D38:$DC$47,$A38,FALSE),"x")</f>
        <v>M.Kop</v>
      </c>
      <c r="BY38" s="11" t="str">
        <f>IFERROR(HLOOKUP(BX$1,'PLAN CAŁY'!$D39:$FG$48,$A38,FALSE),"x")</f>
        <v>2 TAK</v>
      </c>
      <c r="BZ38" s="11">
        <f>COUNTIF('PLAN CAŁY'!$D39:$FG39,BX$1)</f>
        <v>1</v>
      </c>
      <c r="CA38" s="12">
        <f>COUNTIF(NAUCZYCIELE!$D38:$DC38,BX$1)</f>
        <v>1</v>
      </c>
      <c r="CB38" s="13" t="str">
        <f>IFERROR(HLOOKUP(CB$1,NAUCZYCIELE!$D38:$DC$47,$A38,FALSE),"x")</f>
        <v>I.Lew</v>
      </c>
      <c r="CC38" s="11" t="str">
        <f>IFERROR(HLOOKUP(CB$1,'PLAN CAŁY'!$D39:$FG$48,$A38,FALSE),"x")</f>
        <v>2 TAK</v>
      </c>
      <c r="CD38" s="11">
        <f>COUNTIF('PLAN CAŁY'!$D39:$FG39,CB$1)</f>
        <v>1</v>
      </c>
      <c r="CE38" s="12">
        <f>COUNTIF(NAUCZYCIELE!$D38:$DC38,CB$1)</f>
        <v>1</v>
      </c>
      <c r="CF38" s="13" t="str">
        <f>IFERROR(HLOOKUP(CF$1,NAUCZYCIELE!$D38:$DC$47,$A38,FALSE),"x")</f>
        <v>M.Mro</v>
      </c>
      <c r="CG38" s="11" t="str">
        <f>IFERROR(HLOOKUP(CF$1,'PLAN CAŁY'!$D39:$FG$48,$A38,FALSE),"x")</f>
        <v>3 NKAF</v>
      </c>
      <c r="CH38" s="11">
        <f>COUNTIF('PLAN CAŁY'!$D39:$FG39,CF$1)</f>
        <v>1</v>
      </c>
      <c r="CI38" s="12">
        <f>COUNTIF(NAUCZYCIELE!$D38:$DC38,CF$1)</f>
        <v>1</v>
      </c>
      <c r="CJ38" s="13" t="str">
        <f>IFERROR(HLOOKUP(CJ$1,NAUCZYCIELE!$D38:$DC$47,$A38,FALSE),"x")</f>
        <v>H.Prz</v>
      </c>
      <c r="CK38" s="11" t="str">
        <f>IFERROR(HLOOKUP(CJ$1,'PLAN CAŁY'!$D39:$FG$48,$A38,FALSE),"x")</f>
        <v>4 TEK</v>
      </c>
      <c r="CL38" s="11">
        <f>COUNTIF('PLAN CAŁY'!$D39:$FG39,CJ$1)</f>
        <v>1</v>
      </c>
      <c r="CM38" s="12">
        <f>COUNTIF(NAUCZYCIELE!$D38:$DC38,CJ$1)</f>
        <v>1</v>
      </c>
      <c r="CN38" s="13" t="str">
        <f>IFERROR(HLOOKUP(CN$1,NAUCZYCIELE!$D38:$DC$47,$A38,FALSE),"x")</f>
        <v>M.Bil</v>
      </c>
      <c r="CO38" s="11" t="str">
        <f>IFERROR(HLOOKUP(CN$1,'PLAN CAŁY'!$D39:$FG$48,$A38,FALSE),"x")</f>
        <v>1 adLO</v>
      </c>
      <c r="CP38" s="11">
        <f>COUNTIF('PLAN CAŁY'!$D39:$FG39,CN$1)</f>
        <v>1</v>
      </c>
      <c r="CQ38" s="12">
        <f>COUNTIF(NAUCZYCIELE!$D38:$DC38,CN$1)</f>
        <v>2</v>
      </c>
    </row>
    <row r="39" spans="1:95">
      <c r="A39" s="1">
        <v>9</v>
      </c>
      <c r="B39" s="278"/>
      <c r="C39" s="4">
        <v>2</v>
      </c>
      <c r="D39" s="2" t="str">
        <f>IFERROR(HLOOKUP(D$1,NAUCZYCIELE!$D39:$DC$47,$A39,FALSE),"x")</f>
        <v>A.Grz</v>
      </c>
      <c r="E39" s="6" t="str">
        <f>IFERROR(HLOOKUP(D$1,'PLAN CAŁY'!$D40:$FG$48,$A39,FALSE),"x")</f>
        <v>1 adLO</v>
      </c>
      <c r="F39" s="6">
        <f>COUNTIF('PLAN CAŁY'!$D40:$FG40,D$1)</f>
        <v>2</v>
      </c>
      <c r="G39" s="7">
        <f>COUNTIF(NAUCZYCIELE!$D39:$DC39,D$1)</f>
        <v>1</v>
      </c>
      <c r="H39" s="2" t="str">
        <f>IFERROR(HLOOKUP(H$1,NAUCZYCIELE!$D39:$DC$47,$A39,FALSE),"x")</f>
        <v>M.Maz</v>
      </c>
      <c r="I39" s="6" t="str">
        <f>IFERROR(HLOOKUP(H$1,'PLAN CAŁY'!$D40:$FG$48,$A39,FALSE),"x")</f>
        <v>1 TEA</v>
      </c>
      <c r="J39" s="6">
        <f>COUNTIF('PLAN CAŁY'!$D40:$FG40,H$1)</f>
        <v>1</v>
      </c>
      <c r="K39" s="7">
        <f>COUNTIF(NAUCZYCIELE!$D39:$DC39,H$1)</f>
        <v>1</v>
      </c>
      <c r="L39" s="2" t="str">
        <f>IFERROR(HLOOKUP(L$1,NAUCZYCIELE!$D39:$DC$47,$A39,FALSE),"x")</f>
        <v>K.Bed</v>
      </c>
      <c r="M39" s="6" t="str">
        <f>IFERROR(HLOOKUP(L$1,'PLAN CAŁY'!$D40:$FG$48,$A39,FALSE),"x")</f>
        <v>2 TAK</v>
      </c>
      <c r="N39" s="6">
        <f>COUNTIF('PLAN CAŁY'!$D40:$FG40,L$1)</f>
        <v>1</v>
      </c>
      <c r="O39" s="7">
        <f>COUNTIF(NAUCZYCIELE!$D39:$DC39,L$1)</f>
        <v>1</v>
      </c>
      <c r="P39" s="2" t="str">
        <f>IFERROR(HLOOKUP(P$1,NAUCZYCIELE!$D39:$DC$47,$A39,FALSE),"x")</f>
        <v>A.Pis</v>
      </c>
      <c r="Q39" s="6" t="str">
        <f>IFERROR(HLOOKUP(P$1,'PLAN CAŁY'!$D40:$FG$48,$A39,FALSE),"x")</f>
        <v>3 NdLO</v>
      </c>
      <c r="R39" s="6">
        <f>COUNTIF('PLAN CAŁY'!$D40:$FG40,P$1)</f>
        <v>1</v>
      </c>
      <c r="S39" s="7">
        <f>COUNTIF(NAUCZYCIELE!$D39:$DC39,P$1)</f>
        <v>1</v>
      </c>
      <c r="T39" s="2" t="str">
        <f>IFERROR(HLOOKUP(T$1,NAUCZYCIELE!$D39:$DC$47,$A39,FALSE),"x")</f>
        <v>E.Koc</v>
      </c>
      <c r="U39" s="6" t="str">
        <f>IFERROR(HLOOKUP(T$1,'PLAN CAŁY'!$D40:$FG$48,$A39,FALSE),"x")</f>
        <v>3 NKAF</v>
      </c>
      <c r="V39" s="6">
        <f>COUNTIF('PLAN CAŁY'!$D40:$FG40,T$1)</f>
        <v>2</v>
      </c>
      <c r="W39" s="7">
        <f>COUNTIF(NAUCZYCIELE!$D39:$DC39,T$1)</f>
        <v>1</v>
      </c>
      <c r="X39" s="2" t="str">
        <f>IFERROR(HLOOKUP(X$1,NAUCZYCIELE!$D39:$DC$47,$A39,FALSE),"x")</f>
        <v>A.Mat</v>
      </c>
      <c r="Y39" s="6" t="str">
        <f>IFERROR(HLOOKUP(X$1,'PLAN CAŁY'!$D40:$FG$48,$A39,FALSE),"x")</f>
        <v>1 adLO</v>
      </c>
      <c r="Z39" s="6">
        <f>COUNTIF('PLAN CAŁY'!$D40:$FG40,X$1)</f>
        <v>2</v>
      </c>
      <c r="AA39" s="7">
        <f>COUNTIF(NAUCZYCIELE!$D39:$DC39,X$1)</f>
        <v>1</v>
      </c>
      <c r="AB39" s="2" t="str">
        <f>IFERROR(HLOOKUP(AB$1,NAUCZYCIELE!$D39:$DC$47,$A39,FALSE),"x")</f>
        <v>An Sa</v>
      </c>
      <c r="AC39" s="6" t="str">
        <f>IFERROR(HLOOKUP(AB$1,'PLAN CAŁY'!$D40:$FG$48,$A39,FALSE),"x")</f>
        <v>4 AFE</v>
      </c>
      <c r="AD39" s="6">
        <f>COUNTIF('PLAN CAŁY'!$D40:$FG40,AB$1)</f>
        <v>1</v>
      </c>
      <c r="AE39" s="7">
        <f>COUNTIF(NAUCZYCIELE!$D39:$DC39,AB$1)</f>
        <v>1</v>
      </c>
      <c r="AF39" s="2" t="str">
        <f>IFERROR(HLOOKUP(AF$1,NAUCZYCIELE!$D39:$DC$47,$A39,FALSE),"x")</f>
        <v>K.And</v>
      </c>
      <c r="AG39" s="6" t="str">
        <f>IFERROR(HLOOKUP(AF$1,'PLAN CAŁY'!$D40:$FG$48,$A39,FALSE),"x")</f>
        <v>3 NKAF</v>
      </c>
      <c r="AH39" s="6">
        <f>COUNTIF('PLAN CAŁY'!$D40:$FG40,AF$1)</f>
        <v>2</v>
      </c>
      <c r="AI39" s="7">
        <f>COUNTIF(NAUCZYCIELE!$D39:$DC39,AF$1)</f>
        <v>1</v>
      </c>
      <c r="AJ39" s="2" t="str">
        <f>IFERROR(HLOOKUP(AJ$1,NAUCZYCIELE!$D39:$DC$47,$A39,FALSE),"x")</f>
        <v>I.Kaw</v>
      </c>
      <c r="AK39" s="6" t="str">
        <f>IFERROR(HLOOKUP(AJ$1,'PLAN CAŁY'!$D40:$FG$48,$A39,FALSE),"x")</f>
        <v>1 adLO</v>
      </c>
      <c r="AL39" s="6">
        <f>COUNTIF('PLAN CAŁY'!$D40:$FG40,AJ$1)</f>
        <v>2</v>
      </c>
      <c r="AM39" s="7">
        <f>COUNTIF(NAUCZYCIELE!$D39:$DC39,AJ$1)</f>
        <v>1</v>
      </c>
      <c r="AN39" s="2" t="str">
        <f>IFERROR(HLOOKUP(AN$1,NAUCZYCIELE!$D39:$DC$47,$A39,FALSE),"x")</f>
        <v>M.Klu</v>
      </c>
      <c r="AO39" s="6" t="str">
        <f>IFERROR(HLOOKUP(AN$1,'PLAN CAŁY'!$D40:$FG$48,$A39,FALSE),"x")</f>
        <v>4 AFE</v>
      </c>
      <c r="AP39" s="6">
        <f>COUNTIF('PLAN CAŁY'!$D40:$FG40,AN$1)</f>
        <v>1</v>
      </c>
      <c r="AQ39" s="7">
        <f>COUNTIF(NAUCZYCIELE!$D39:$DC39,AN$1)</f>
        <v>1</v>
      </c>
      <c r="AR39" s="2" t="str">
        <f>IFERROR(HLOOKUP(AR$1,NAUCZYCIELE!$D39:$DC$47,$A39,FALSE),"x")</f>
        <v>P.Sza</v>
      </c>
      <c r="AS39" s="6" t="str">
        <f>IFERROR(HLOOKUP(AR$1,'PLAN CAŁY'!$D40:$FG$48,$A39,FALSE),"x")</f>
        <v>3 TIN</v>
      </c>
      <c r="AT39" s="6">
        <f>COUNTIF('PLAN CAŁY'!$D40:$FG40,AR$1)</f>
        <v>1</v>
      </c>
      <c r="AU39" s="7">
        <f>COUNTIF(NAUCZYCIELE!$D39:$DC39,AR$1)</f>
        <v>1</v>
      </c>
      <c r="AV39" s="2" t="str">
        <f>IFERROR(HLOOKUP(AV$1,NAUCZYCIELE!$D39:$DC$47,$A39,FALSE),"x")</f>
        <v>B.Czy</v>
      </c>
      <c r="AW39" s="6" t="str">
        <f>IFERROR(HLOOKUP(AV$1,'PLAN CAŁY'!$D40:$FG$48,$A39,FALSE),"x")</f>
        <v>1 TIN</v>
      </c>
      <c r="AX39" s="6">
        <f>COUNTIF('PLAN CAŁY'!$D40:$FG40,AV$1)</f>
        <v>1</v>
      </c>
      <c r="AY39" s="7">
        <f>COUNTIF(NAUCZYCIELE!$D39:$DC39,AV$1)</f>
        <v>1</v>
      </c>
      <c r="AZ39" s="2" t="str">
        <f>IFERROR(HLOOKUP(AZ$1,NAUCZYCIELE!$D39:$DC$47,$A39,FALSE),"x")</f>
        <v>M.Maj</v>
      </c>
      <c r="BA39" s="6" t="str">
        <f>IFERROR(HLOOKUP(AZ$1,'PLAN CAŁY'!$D40:$FG$48,$A39,FALSE),"x")</f>
        <v>1 TEA</v>
      </c>
      <c r="BB39" s="6">
        <f>COUNTIF('PLAN CAŁY'!$D40:$FG40,AZ$1)</f>
        <v>1</v>
      </c>
      <c r="BC39" s="7">
        <f>COUNTIF(NAUCZYCIELE!$D39:$DC39,AZ$1)</f>
        <v>1</v>
      </c>
      <c r="BD39" s="2" t="str">
        <f>IFERROR(HLOOKUP(BD$1,NAUCZYCIELE!$D39:$DC$47,$A39,FALSE),"x")</f>
        <v>J.Mie</v>
      </c>
      <c r="BE39" s="6" t="str">
        <f>IFERROR(HLOOKUP(BD$1,'PLAN CAŁY'!$D40:$FG$48,$A39,FALSE),"x")</f>
        <v>2 acLO</v>
      </c>
      <c r="BF39" s="6">
        <f>COUNTIF('PLAN CAŁY'!$D40:$FG40,BD$1)</f>
        <v>1</v>
      </c>
      <c r="BG39" s="7">
        <f>COUNTIF(NAUCZYCIELE!$D39:$DC39,BD$1)</f>
        <v>1</v>
      </c>
      <c r="BH39" s="2" t="str">
        <f>IFERROR(HLOOKUP(BH$1,NAUCZYCIELE!$D39:$DC$47,$A39,FALSE),"x")</f>
        <v>M.Kop</v>
      </c>
      <c r="BI39" s="6" t="str">
        <f>IFERROR(HLOOKUP(BH$1,'PLAN CAŁY'!$D40:$FG$48,$A39,FALSE),"x")</f>
        <v>4 AFE</v>
      </c>
      <c r="BJ39" s="6">
        <f>COUNTIF('PLAN CAŁY'!$D40:$FG40,BH$1)</f>
        <v>1</v>
      </c>
      <c r="BK39" s="7">
        <f>COUNTIF(NAUCZYCIELE!$D39:$DC39,BH$1)</f>
        <v>1</v>
      </c>
      <c r="BL39" s="2" t="str">
        <f>IFERROR(HLOOKUP(BL$1,NAUCZYCIELE!$D39:$DC$47,$A39,FALSE),"x")</f>
        <v>M.Kaz</v>
      </c>
      <c r="BM39" s="6" t="str">
        <f>IFERROR(HLOOKUP(BL$1,'PLAN CAŁY'!$D40:$FG$48,$A39,FALSE),"x")</f>
        <v>3 NKAF</v>
      </c>
      <c r="BN39" s="6">
        <f>COUNTIF('PLAN CAŁY'!$D40:$FG40,BL$1)</f>
        <v>2</v>
      </c>
      <c r="BO39" s="7">
        <f>COUNTIF(NAUCZYCIELE!$D39:$DC39,BL$1)</f>
        <v>1</v>
      </c>
      <c r="BP39" s="2" t="str">
        <f>IFERROR(HLOOKUP(BP$1,NAUCZYCIELE!$D39:$DC$47,$A39,FALSE),"x")</f>
        <v>A.Zia</v>
      </c>
      <c r="BQ39" s="6" t="str">
        <f>IFERROR(HLOOKUP(BP$1,'PLAN CAŁY'!$D40:$FG$48,$A39,FALSE),"x")</f>
        <v>3 adLO</v>
      </c>
      <c r="BR39" s="6">
        <f>COUNTIF('PLAN CAŁY'!$D40:$FG40,BP$1)</f>
        <v>1</v>
      </c>
      <c r="BS39" s="7">
        <f>COUNTIF(NAUCZYCIELE!$D39:$DC39,BP$1)</f>
        <v>1</v>
      </c>
      <c r="BT39" s="2" t="str">
        <f>IFERROR(HLOOKUP(BT$1,NAUCZYCIELE!$D39:$DC$47,$A39,FALSE),"x")</f>
        <v>J.Bag</v>
      </c>
      <c r="BU39" s="6" t="str">
        <f>IFERROR(HLOOKUP(BT$1,'PLAN CAŁY'!$D40:$FG$48,$A39,FALSE),"x")</f>
        <v>3 NKAF</v>
      </c>
      <c r="BV39" s="6">
        <f>COUNTIF('PLAN CAŁY'!$D40:$FG40,BT$1)</f>
        <v>2</v>
      </c>
      <c r="BW39" s="7">
        <f>COUNTIF(NAUCZYCIELE!$D39:$DC39,BT$1)</f>
        <v>1</v>
      </c>
      <c r="BX39" s="2" t="str">
        <f>IFERROR(HLOOKUP(BX$1,NAUCZYCIELE!$D39:$DC$47,$A39,FALSE),"x")</f>
        <v>A.Was</v>
      </c>
      <c r="BY39" s="6" t="str">
        <f>IFERROR(HLOOKUP(BX$1,'PLAN CAŁY'!$D40:$FG$48,$A39,FALSE),"x")</f>
        <v>1 TIN</v>
      </c>
      <c r="BZ39" s="6">
        <f>COUNTIF('PLAN CAŁY'!$D40:$FG40,BX$1)</f>
        <v>1</v>
      </c>
      <c r="CA39" s="7">
        <f>COUNTIF(NAUCZYCIELE!$D39:$DC39,BX$1)</f>
        <v>1</v>
      </c>
      <c r="CB39" s="2" t="str">
        <f>IFERROR(HLOOKUP(CB$1,NAUCZYCIELE!$D39:$DC$47,$A39,FALSE),"x")</f>
        <v>K.Wój</v>
      </c>
      <c r="CC39" s="6" t="str">
        <f>IFERROR(HLOOKUP(CB$1,'PLAN CAŁY'!$D40:$FG$48,$A39,FALSE),"x")</f>
        <v>1 ELF</v>
      </c>
      <c r="CD39" s="6">
        <f>COUNTIF('PLAN CAŁY'!$D40:$FG40,CB$1)</f>
        <v>1</v>
      </c>
      <c r="CE39" s="7">
        <f>COUNTIF(NAUCZYCIELE!$D39:$DC39,CB$1)</f>
        <v>1</v>
      </c>
      <c r="CF39" s="2" t="str">
        <f>IFERROR(HLOOKUP(CF$1,NAUCZYCIELE!$D39:$DC$47,$A39,FALSE),"x")</f>
        <v>M.Cer</v>
      </c>
      <c r="CG39" s="6" t="str">
        <f>IFERROR(HLOOKUP(CF$1,'PLAN CAŁY'!$D40:$FG$48,$A39,FALSE),"x")</f>
        <v>2 dLO</v>
      </c>
      <c r="CH39" s="6">
        <f>COUNTIF('PLAN CAŁY'!$D40:$FG40,CF$1)</f>
        <v>1</v>
      </c>
      <c r="CI39" s="7">
        <f>COUNTIF(NAUCZYCIELE!$D39:$DC39,CF$1)</f>
        <v>1</v>
      </c>
      <c r="CJ39" s="2" t="str">
        <f>IFERROR(HLOOKUP(CJ$1,NAUCZYCIELE!$D39:$DC$47,$A39,FALSE),"x")</f>
        <v>H.Prz</v>
      </c>
      <c r="CK39" s="6" t="str">
        <f>IFERROR(HLOOKUP(CJ$1,'PLAN CAŁY'!$D40:$FG$48,$A39,FALSE),"x")</f>
        <v>4 TEK</v>
      </c>
      <c r="CL39" s="6">
        <f>COUNTIF('PLAN CAŁY'!$D40:$FG40,CJ$1)</f>
        <v>1</v>
      </c>
      <c r="CM39" s="7">
        <f>COUNTIF(NAUCZYCIELE!$D39:$DC39,CJ$1)</f>
        <v>1</v>
      </c>
      <c r="CN39" s="2" t="str">
        <f>IFERROR(HLOOKUP(CN$1,NAUCZYCIELE!$D39:$DC$47,$A39,FALSE),"x")</f>
        <v>M.Jab</v>
      </c>
      <c r="CO39" s="6" t="str">
        <f>IFERROR(HLOOKUP(CN$1,'PLAN CAŁY'!$D40:$FG$48,$A39,FALSE),"x")</f>
        <v>3 TAK</v>
      </c>
      <c r="CP39" s="6">
        <f>COUNTIF('PLAN CAŁY'!$D40:$FG40,CN$1)</f>
        <v>1</v>
      </c>
      <c r="CQ39" s="7">
        <f>COUNTIF(NAUCZYCIELE!$D39:$DC39,CN$1)</f>
        <v>2</v>
      </c>
    </row>
    <row r="40" spans="1:95">
      <c r="A40" s="1">
        <v>8</v>
      </c>
      <c r="B40" s="278"/>
      <c r="C40" s="4">
        <v>3</v>
      </c>
      <c r="D40" s="2" t="str">
        <f>IFERROR(HLOOKUP(D$1,NAUCZYCIELE!$D40:$DC$47,$A40,FALSE),"x")</f>
        <v>A.Grz</v>
      </c>
      <c r="E40" s="6" t="str">
        <f>IFERROR(HLOOKUP(D$1,'PLAN CAŁY'!$D41:$FG$48,$A40,FALSE),"x")</f>
        <v>1 adLO</v>
      </c>
      <c r="F40" s="6">
        <f>COUNTIF('PLAN CAŁY'!$D41:$FG41,D$1)</f>
        <v>2</v>
      </c>
      <c r="G40" s="7">
        <f>COUNTIF(NAUCZYCIELE!$D40:$DC40,D$1)</f>
        <v>1</v>
      </c>
      <c r="H40" s="2" t="str">
        <f>IFERROR(HLOOKUP(H$1,NAUCZYCIELE!$D40:$DC$47,$A40,FALSE),"x")</f>
        <v>M.Maz</v>
      </c>
      <c r="I40" s="6" t="str">
        <f>IFERROR(HLOOKUP(H$1,'PLAN CAŁY'!$D41:$FG$48,$A40,FALSE),"x")</f>
        <v>3 NacLO</v>
      </c>
      <c r="J40" s="6">
        <f>COUNTIF('PLAN CAŁY'!$D41:$FG41,H$1)</f>
        <v>1</v>
      </c>
      <c r="K40" s="7">
        <f>COUNTIF(NAUCZYCIELE!$D40:$DC40,H$1)</f>
        <v>1</v>
      </c>
      <c r="L40" s="2" t="str">
        <f>IFERROR(HLOOKUP(L$1,NAUCZYCIELE!$D40:$DC$47,$A40,FALSE),"x")</f>
        <v>K.Bed</v>
      </c>
      <c r="M40" s="6" t="str">
        <f>IFERROR(HLOOKUP(L$1,'PLAN CAŁY'!$D41:$FG$48,$A40,FALSE),"x")</f>
        <v>2 TIN</v>
      </c>
      <c r="N40" s="6">
        <f>COUNTIF('PLAN CAŁY'!$D41:$FG41,L$1)</f>
        <v>1</v>
      </c>
      <c r="O40" s="7">
        <f>COUNTIF(NAUCZYCIELE!$D40:$DC40,L$1)</f>
        <v>1</v>
      </c>
      <c r="P40" s="2" t="str">
        <f>IFERROR(HLOOKUP(P$1,NAUCZYCIELE!$D40:$DC$47,$A40,FALSE),"x")</f>
        <v>A.Pis</v>
      </c>
      <c r="Q40" s="6" t="str">
        <f>IFERROR(HLOOKUP(P$1,'PLAN CAŁY'!$D41:$FG$48,$A40,FALSE),"x")</f>
        <v>3 NdLO</v>
      </c>
      <c r="R40" s="6">
        <f>COUNTIF('PLAN CAŁY'!$D41:$FG41,P$1)</f>
        <v>1</v>
      </c>
      <c r="S40" s="7">
        <f>COUNTIF(NAUCZYCIELE!$D40:$DC40,P$1)</f>
        <v>1</v>
      </c>
      <c r="T40" s="2" t="str">
        <f>IFERROR(HLOOKUP(T$1,NAUCZYCIELE!$D40:$DC$47,$A40,FALSE),"x")</f>
        <v>E.Koc</v>
      </c>
      <c r="U40" s="6" t="str">
        <f>IFERROR(HLOOKUP(T$1,'PLAN CAŁY'!$D41:$FG$48,$A40,FALSE),"x")</f>
        <v>4 AFE</v>
      </c>
      <c r="V40" s="6">
        <f>COUNTIF('PLAN CAŁY'!$D41:$FG41,T$1)</f>
        <v>3</v>
      </c>
      <c r="W40" s="7">
        <f>COUNTIF(NAUCZYCIELE!$D40:$DC40,T$1)</f>
        <v>1</v>
      </c>
      <c r="X40" s="2" t="str">
        <f>IFERROR(HLOOKUP(X$1,NAUCZYCIELE!$D40:$DC$47,$A40,FALSE),"x")</f>
        <v>A.Mat</v>
      </c>
      <c r="Y40" s="6" t="str">
        <f>IFERROR(HLOOKUP(X$1,'PLAN CAŁY'!$D41:$FG$48,$A40,FALSE),"x")</f>
        <v>1 adLO</v>
      </c>
      <c r="Z40" s="6">
        <f>COUNTIF('PLAN CAŁY'!$D41:$FG41,X$1)</f>
        <v>2</v>
      </c>
      <c r="AA40" s="7">
        <f>COUNTIF(NAUCZYCIELE!$D40:$DC40,X$1)</f>
        <v>1</v>
      </c>
      <c r="AB40" s="2" t="str">
        <f>IFERROR(HLOOKUP(AB$1,NAUCZYCIELE!$D40:$DC$47,$A40,FALSE),"x")</f>
        <v>I.Lew</v>
      </c>
      <c r="AC40" s="6" t="str">
        <f>IFERROR(HLOOKUP(AB$1,'PLAN CAŁY'!$D41:$FG$48,$A40,FALSE),"x")</f>
        <v>4 AFE</v>
      </c>
      <c r="AD40" s="6">
        <f>COUNTIF('PLAN CAŁY'!$D41:$FG41,AB$1)</f>
        <v>3</v>
      </c>
      <c r="AE40" s="7">
        <f>COUNTIF(NAUCZYCIELE!$D40:$DC40,AB$1)</f>
        <v>1</v>
      </c>
      <c r="AF40" s="2" t="str">
        <f>IFERROR(HLOOKUP(AF$1,NAUCZYCIELE!$D40:$DC$47,$A40,FALSE),"x")</f>
        <v>K.And</v>
      </c>
      <c r="AG40" s="6" t="str">
        <f>IFERROR(HLOOKUP(AF$1,'PLAN CAŁY'!$D41:$FG$48,$A40,FALSE),"x")</f>
        <v>4 AFE</v>
      </c>
      <c r="AH40" s="6">
        <f>COUNTIF('PLAN CAŁY'!$D41:$FG41,AF$1)</f>
        <v>3</v>
      </c>
      <c r="AI40" s="7">
        <f>COUNTIF(NAUCZYCIELE!$D40:$DC40,AF$1)</f>
        <v>1</v>
      </c>
      <c r="AJ40" s="2" t="str">
        <f>IFERROR(HLOOKUP(AJ$1,NAUCZYCIELE!$D40:$DC$47,$A40,FALSE),"x")</f>
        <v>I.Kaw</v>
      </c>
      <c r="AK40" s="6" t="str">
        <f>IFERROR(HLOOKUP(AJ$1,'PLAN CAŁY'!$D41:$FG$48,$A40,FALSE),"x")</f>
        <v>1 adLO</v>
      </c>
      <c r="AL40" s="6">
        <f>COUNTIF('PLAN CAŁY'!$D41:$FG41,AJ$1)</f>
        <v>2</v>
      </c>
      <c r="AM40" s="7">
        <f>COUNTIF(NAUCZYCIELE!$D40:$DC40,AJ$1)</f>
        <v>1</v>
      </c>
      <c r="AN40" s="2" t="str">
        <f>IFERROR(HLOOKUP(AN$1,NAUCZYCIELE!$D40:$DC$47,$A40,FALSE),"x")</f>
        <v>M.Klu</v>
      </c>
      <c r="AO40" s="6" t="str">
        <f>IFERROR(HLOOKUP(AN$1,'PLAN CAŁY'!$D41:$FG$48,$A40,FALSE),"x")</f>
        <v>1 ELF</v>
      </c>
      <c r="AP40" s="6">
        <f>COUNTIF('PLAN CAŁY'!$D41:$FG41,AN$1)</f>
        <v>1</v>
      </c>
      <c r="AQ40" s="7">
        <f>COUNTIF(NAUCZYCIELE!$D40:$DC40,AN$1)</f>
        <v>1</v>
      </c>
      <c r="AR40" s="2" t="str">
        <f>IFERROR(HLOOKUP(AR$1,NAUCZYCIELE!$D40:$DC$47,$A40,FALSE),"x")</f>
        <v>D.Kow</v>
      </c>
      <c r="AS40" s="6" t="str">
        <f>IFERROR(HLOOKUP(AR$1,'PLAN CAŁY'!$D41:$FG$48,$A40,FALSE),"x")</f>
        <v>4 AFE</v>
      </c>
      <c r="AT40" s="6">
        <f>COUNTIF('PLAN CAŁY'!$D41:$FG41,AR$1)</f>
        <v>3</v>
      </c>
      <c r="AU40" s="7">
        <f>COUNTIF(NAUCZYCIELE!$D40:$DC40,AR$1)</f>
        <v>1</v>
      </c>
      <c r="AV40" s="2" t="str">
        <f>IFERROR(HLOOKUP(AV$1,NAUCZYCIELE!$D40:$DC$47,$A40,FALSE),"x")</f>
        <v>B.Czy</v>
      </c>
      <c r="AW40" s="6" t="str">
        <f>IFERROR(HLOOKUP(AV$1,'PLAN CAŁY'!$D41:$FG$48,$A40,FALSE),"x")</f>
        <v>1 TIN</v>
      </c>
      <c r="AX40" s="6">
        <f>COUNTIF('PLAN CAŁY'!$D41:$FG41,AV$1)</f>
        <v>1</v>
      </c>
      <c r="AY40" s="7">
        <f>COUNTIF(NAUCZYCIELE!$D40:$DC40,AV$1)</f>
        <v>1</v>
      </c>
      <c r="AZ40" s="2" t="str">
        <f>IFERROR(HLOOKUP(AZ$1,NAUCZYCIELE!$D40:$DC$47,$A40,FALSE),"x")</f>
        <v>M.Maj</v>
      </c>
      <c r="BA40" s="6" t="str">
        <f>IFERROR(HLOOKUP(AZ$1,'PLAN CAŁY'!$D41:$FG$48,$A40,FALSE),"x")</f>
        <v>3 TAK</v>
      </c>
      <c r="BB40" s="6">
        <f>COUNTIF('PLAN CAŁY'!$D41:$FG41,AZ$1)</f>
        <v>1</v>
      </c>
      <c r="BC40" s="7">
        <f>COUNTIF(NAUCZYCIELE!$D40:$DC40,AZ$1)</f>
        <v>1</v>
      </c>
      <c r="BD40" s="2" t="str">
        <f>IFERROR(HLOOKUP(BD$1,NAUCZYCIELE!$D40:$DC$47,$A40,FALSE),"x")</f>
        <v>P.Sza</v>
      </c>
      <c r="BE40" s="6" t="str">
        <f>IFERROR(HLOOKUP(BD$1,'PLAN CAŁY'!$D41:$FG$48,$A40,FALSE),"x")</f>
        <v>2 acLO</v>
      </c>
      <c r="BF40" s="6">
        <f>COUNTIF('PLAN CAŁY'!$D41:$FG41,BD$1)</f>
        <v>1</v>
      </c>
      <c r="BG40" s="7">
        <f>COUNTIF(NAUCZYCIELE!$D40:$DC40,BD$1)</f>
        <v>1</v>
      </c>
      <c r="BH40" s="2" t="str">
        <f>IFERROR(HLOOKUP(BH$1,NAUCZYCIELE!$D40:$DC$47,$A40,FALSE),"x")</f>
        <v>P.Mar</v>
      </c>
      <c r="BI40" s="6" t="str">
        <f>IFERROR(HLOOKUP(BH$1,'PLAN CAŁY'!$D41:$FG$48,$A40,FALSE),"x")</f>
        <v>1 ELF</v>
      </c>
      <c r="BJ40" s="6">
        <f>COUNTIF('PLAN CAŁY'!$D41:$FG41,BH$1)</f>
        <v>1</v>
      </c>
      <c r="BK40" s="7">
        <f>COUNTIF(NAUCZYCIELE!$D40:$DC40,BH$1)</f>
        <v>1</v>
      </c>
      <c r="BL40" s="2" t="str">
        <f>IFERROR(HLOOKUP(BL$1,NAUCZYCIELE!$D40:$DC$47,$A40,FALSE),"x")</f>
        <v>B.Gór</v>
      </c>
      <c r="BM40" s="6" t="str">
        <f>IFERROR(HLOOKUP(BL$1,'PLAN CAŁY'!$D41:$FG$48,$A40,FALSE),"x")</f>
        <v>1 TIN</v>
      </c>
      <c r="BN40" s="6">
        <f>COUNTIF('PLAN CAŁY'!$D41:$FG41,BL$1)</f>
        <v>1</v>
      </c>
      <c r="BO40" s="7">
        <f>COUNTIF(NAUCZYCIELE!$D40:$DC40,BL$1)</f>
        <v>1</v>
      </c>
      <c r="BP40" s="2" t="str">
        <f>IFERROR(HLOOKUP(BP$1,NAUCZYCIELE!$D40:$DC$47,$A40,FALSE),"x")</f>
        <v>D.Kul</v>
      </c>
      <c r="BQ40" s="6" t="str">
        <f>IFERROR(HLOOKUP(BP$1,'PLAN CAŁY'!$D41:$FG$48,$A40,FALSE),"x")</f>
        <v>3 TAK</v>
      </c>
      <c r="BR40" s="6">
        <f>COUNTIF('PLAN CAŁY'!$D41:$FG41,BP$1)</f>
        <v>1</v>
      </c>
      <c r="BS40" s="7">
        <f>COUNTIF(NAUCZYCIELE!$D40:$DC40,BP$1)</f>
        <v>1</v>
      </c>
      <c r="BT40" s="2" t="str">
        <f>IFERROR(HLOOKUP(BT$1,NAUCZYCIELE!$D40:$DC$47,$A40,FALSE),"x")</f>
        <v>M.Kaz</v>
      </c>
      <c r="BU40" s="6" t="str">
        <f>IFERROR(HLOOKUP(BT$1,'PLAN CAŁY'!$D41:$FG$48,$A40,FALSE),"x")</f>
        <v>4 AFE</v>
      </c>
      <c r="BV40" s="6">
        <f>COUNTIF('PLAN CAŁY'!$D41:$FG41,BT$1)</f>
        <v>3</v>
      </c>
      <c r="BW40" s="7">
        <f>COUNTIF(NAUCZYCIELE!$D40:$DC40,BT$1)</f>
        <v>1</v>
      </c>
      <c r="BX40" s="2" t="str">
        <f>IFERROR(HLOOKUP(BX$1,NAUCZYCIELE!$D40:$DC$47,$A40,FALSE),"x")</f>
        <v>K.Pap</v>
      </c>
      <c r="BY40" s="6" t="str">
        <f>IFERROR(HLOOKUP(BX$1,'PLAN CAŁY'!$D41:$FG$48,$A40,FALSE),"x")</f>
        <v>3 adLO</v>
      </c>
      <c r="BZ40" s="6">
        <f>COUNTIF('PLAN CAŁY'!$D41:$FG41,BX$1)</f>
        <v>1</v>
      </c>
      <c r="CA40" s="7">
        <f>COUNTIF(NAUCZYCIELE!$D40:$DC40,BX$1)</f>
        <v>1</v>
      </c>
      <c r="CB40" s="2" t="str">
        <f>IFERROR(HLOOKUP(CB$1,NAUCZYCIELE!$D40:$DC$47,$A40,FALSE),"x")</f>
        <v>J.Mie</v>
      </c>
      <c r="CC40" s="6" t="str">
        <f>IFERROR(HLOOKUP(CB$1,'PLAN CAŁY'!$D41:$FG$48,$A40,FALSE),"x")</f>
        <v>2 TAK</v>
      </c>
      <c r="CD40" s="6">
        <f>COUNTIF('PLAN CAŁY'!$D41:$FG41,CB$1)</f>
        <v>1</v>
      </c>
      <c r="CE40" s="7">
        <f>COUNTIF(NAUCZYCIELE!$D40:$DC40,CB$1)</f>
        <v>1</v>
      </c>
      <c r="CF40" s="2" t="str">
        <f>IFERROR(HLOOKUP(CF$1,NAUCZYCIELE!$D40:$DC$47,$A40,FALSE),"x")</f>
        <v>M.Cer</v>
      </c>
      <c r="CG40" s="6" t="str">
        <f>IFERROR(HLOOKUP(CF$1,'PLAN CAŁY'!$D41:$FG$48,$A40,FALSE),"x")</f>
        <v>2 dLO</v>
      </c>
      <c r="CH40" s="6">
        <f>COUNTIF('PLAN CAŁY'!$D41:$FG41,CF$1)</f>
        <v>1</v>
      </c>
      <c r="CI40" s="7">
        <f>COUNTIF(NAUCZYCIELE!$D40:$DC40,CF$1)</f>
        <v>1</v>
      </c>
      <c r="CJ40" s="2" t="str">
        <f>IFERROR(HLOOKUP(CJ$1,NAUCZYCIELE!$D40:$DC$47,$A40,FALSE),"x")</f>
        <v>A.Zia</v>
      </c>
      <c r="CK40" s="6" t="str">
        <f>IFERROR(HLOOKUP(CJ$1,'PLAN CAŁY'!$D41:$FG$48,$A40,FALSE),"x")</f>
        <v>1 TEA</v>
      </c>
      <c r="CL40" s="6">
        <f>COUNTIF('PLAN CAŁY'!$D41:$FG41,CJ$1)</f>
        <v>1</v>
      </c>
      <c r="CM40" s="7">
        <f>COUNTIF(NAUCZYCIELE!$D40:$DC40,CJ$1)</f>
        <v>1</v>
      </c>
      <c r="CN40" s="2" t="str">
        <f>IFERROR(HLOOKUP(CN$1,NAUCZYCIELE!$D40:$DC$47,$A40,FALSE),"x")</f>
        <v>M.Bil</v>
      </c>
      <c r="CO40" s="6" t="str">
        <f>IFERROR(HLOOKUP(CN$1,'PLAN CAŁY'!$D41:$FG$48,$A40,FALSE),"x")</f>
        <v>3 NKAF</v>
      </c>
      <c r="CP40" s="6">
        <f>COUNTIF('PLAN CAŁY'!$D41:$FG41,CN$1)</f>
        <v>2</v>
      </c>
      <c r="CQ40" s="7">
        <f>COUNTIF(NAUCZYCIELE!$D40:$DC40,CN$1)</f>
        <v>3</v>
      </c>
    </row>
    <row r="41" spans="1:95">
      <c r="A41" s="1">
        <v>7</v>
      </c>
      <c r="B41" s="278"/>
      <c r="C41" s="4">
        <v>4</v>
      </c>
      <c r="D41" s="2" t="str">
        <f>IFERROR(HLOOKUP(D$1,NAUCZYCIELE!$D41:$DC$47,$A41,FALSE),"x")</f>
        <v>An Sa</v>
      </c>
      <c r="E41" s="6" t="str">
        <f>IFERROR(HLOOKUP(D$1,'PLAN CAŁY'!$D42:$FG$48,$A41,FALSE),"x")</f>
        <v>2 TIN</v>
      </c>
      <c r="F41" s="6">
        <f>COUNTIF('PLAN CAŁY'!$D42:$FG42,D$1)</f>
        <v>1</v>
      </c>
      <c r="G41" s="7">
        <f>COUNTIF(NAUCZYCIELE!$D41:$DC41,D$1)</f>
        <v>1</v>
      </c>
      <c r="H41" s="2" t="str">
        <f>IFERROR(HLOOKUP(H$1,NAUCZYCIELE!$D41:$DC$47,$A41,FALSE),"x")</f>
        <v xml:space="preserve">s.M. </v>
      </c>
      <c r="I41" s="6" t="str">
        <f>IFERROR(HLOOKUP(H$1,'PLAN CAŁY'!$D42:$FG$48,$A41,FALSE),"x")</f>
        <v>3 NKAF</v>
      </c>
      <c r="J41" s="6">
        <f>COUNTIF('PLAN CAŁY'!$D42:$FG42,H$1)</f>
        <v>1</v>
      </c>
      <c r="K41" s="7">
        <f>COUNTIF(NAUCZYCIELE!$D41:$DC41,H$1)</f>
        <v>1</v>
      </c>
      <c r="L41" s="2" t="str">
        <f>IFERROR(HLOOKUP(L$1,NAUCZYCIELE!$D41:$DC$47,$A41,FALSE),"x")</f>
        <v>M.Maz</v>
      </c>
      <c r="M41" s="6" t="str">
        <f>IFERROR(HLOOKUP(L$1,'PLAN CAŁY'!$D42:$FG$48,$A41,FALSE),"x")</f>
        <v>1 TEA</v>
      </c>
      <c r="N41" s="6">
        <f>COUNTIF('PLAN CAŁY'!$D42:$FG42,L$1)</f>
        <v>1</v>
      </c>
      <c r="O41" s="7">
        <f>COUNTIF(NAUCZYCIELE!$D41:$DC41,L$1)</f>
        <v>1</v>
      </c>
      <c r="P41" s="2" t="str">
        <f>IFERROR(HLOOKUP(P$1,NAUCZYCIELE!$D41:$DC$47,$A41,FALSE),"x")</f>
        <v>A.Pis</v>
      </c>
      <c r="Q41" s="6" t="str">
        <f>IFERROR(HLOOKUP(P$1,'PLAN CAŁY'!$D42:$FG$48,$A41,FALSE),"x")</f>
        <v>1 cLO</v>
      </c>
      <c r="R41" s="6">
        <f>COUNTIF('PLAN CAŁY'!$D42:$FG42,P$1)</f>
        <v>1</v>
      </c>
      <c r="S41" s="7">
        <f>COUNTIF(NAUCZYCIELE!$D41:$DC41,P$1)</f>
        <v>1</v>
      </c>
      <c r="T41" s="2" t="str">
        <f>IFERROR(HLOOKUP(T$1,NAUCZYCIELE!$D41:$DC$47,$A41,FALSE),"x")</f>
        <v>M.Kop</v>
      </c>
      <c r="U41" s="6" t="str">
        <f>IFERROR(HLOOKUP(T$1,'PLAN CAŁY'!$D42:$FG$48,$A41,FALSE),"x")</f>
        <v>2 dLO</v>
      </c>
      <c r="V41" s="6">
        <f>COUNTIF('PLAN CAŁY'!$D42:$FG42,T$1)</f>
        <v>1</v>
      </c>
      <c r="W41" s="7">
        <f>COUNTIF(NAUCZYCIELE!$D41:$DC41,T$1)</f>
        <v>1</v>
      </c>
      <c r="X41" s="2" t="str">
        <f>IFERROR(HLOOKUP(X$1,NAUCZYCIELE!$D41:$DC$47,$A41,FALSE),"x")</f>
        <v>A.Mat</v>
      </c>
      <c r="Y41" s="6" t="str">
        <f>IFERROR(HLOOKUP(X$1,'PLAN CAŁY'!$D42:$FG$48,$A41,FALSE),"x")</f>
        <v>3 TIN</v>
      </c>
      <c r="Z41" s="6">
        <f>COUNTIF('PLAN CAŁY'!$D42:$FG42,X$1)</f>
        <v>1</v>
      </c>
      <c r="AA41" s="7">
        <f>COUNTIF(NAUCZYCIELE!$D41:$DC41,X$1)</f>
        <v>1</v>
      </c>
      <c r="AB41" s="2" t="str">
        <f>IFERROR(HLOOKUP(AB$1,NAUCZYCIELE!$D41:$DC$47,$A41,FALSE),"x")</f>
        <v>D.Kow</v>
      </c>
      <c r="AC41" s="6" t="str">
        <f>IFERROR(HLOOKUP(AB$1,'PLAN CAŁY'!$D42:$FG$48,$A41,FALSE),"x")</f>
        <v>4 AFE</v>
      </c>
      <c r="AD41" s="6">
        <f>COUNTIF('PLAN CAŁY'!$D42:$FG42,AB$1)</f>
        <v>3</v>
      </c>
      <c r="AE41" s="7">
        <f>COUNTIF(NAUCZYCIELE!$D41:$DC41,AB$1)</f>
        <v>1</v>
      </c>
      <c r="AF41" s="2" t="str">
        <f>IFERROR(HLOOKUP(AF$1,NAUCZYCIELE!$D41:$DC$47,$A41,FALSE),"x")</f>
        <v>J.Bag</v>
      </c>
      <c r="AG41" s="6" t="str">
        <f>IFERROR(HLOOKUP(AF$1,'PLAN CAŁY'!$D42:$FG$48,$A41,FALSE),"x")</f>
        <v>4 AFE</v>
      </c>
      <c r="AH41" s="6">
        <f>COUNTIF('PLAN CAŁY'!$D42:$FG42,AF$1)</f>
        <v>3</v>
      </c>
      <c r="AI41" s="7">
        <f>COUNTIF(NAUCZYCIELE!$D41:$DC41,AF$1)</f>
        <v>1</v>
      </c>
      <c r="AJ41" s="2" t="str">
        <f>IFERROR(HLOOKUP(AJ$1,NAUCZYCIELE!$D41:$DC$47,$A41,FALSE),"x")</f>
        <v>A.Grz</v>
      </c>
      <c r="AK41" s="6" t="str">
        <f>IFERROR(HLOOKUP(AJ$1,'PLAN CAŁY'!$D42:$FG$48,$A41,FALSE),"x")</f>
        <v>4 AFE</v>
      </c>
      <c r="AL41" s="6">
        <f>COUNTIF('PLAN CAŁY'!$D42:$FG42,AJ$1)</f>
        <v>3</v>
      </c>
      <c r="AM41" s="7">
        <f>COUNTIF(NAUCZYCIELE!$D41:$DC41,AJ$1)</f>
        <v>1</v>
      </c>
      <c r="AN41" s="2" t="str">
        <f>IFERROR(HLOOKUP(AN$1,NAUCZYCIELE!$D41:$DC$47,$A41,FALSE),"x")</f>
        <v>M.Klu</v>
      </c>
      <c r="AO41" s="6" t="str">
        <f>IFERROR(HLOOKUP(AN$1,'PLAN CAŁY'!$D42:$FG$48,$A41,FALSE),"x")</f>
        <v>1 ELF</v>
      </c>
      <c r="AP41" s="6">
        <f>COUNTIF('PLAN CAŁY'!$D42:$FG42,AN$1)</f>
        <v>1</v>
      </c>
      <c r="AQ41" s="7">
        <f>COUNTIF(NAUCZYCIELE!$D41:$DC41,AN$1)</f>
        <v>1</v>
      </c>
      <c r="AR41" s="2" t="str">
        <f>IFERROR(HLOOKUP(AR$1,NAUCZYCIELE!$D41:$DC$47,$A41,FALSE),"x")</f>
        <v>I.Lew</v>
      </c>
      <c r="AS41" s="6" t="str">
        <f>IFERROR(HLOOKUP(AR$1,'PLAN CAŁY'!$D42:$FG$48,$A41,FALSE),"x")</f>
        <v>4 AFE</v>
      </c>
      <c r="AT41" s="6">
        <f>COUNTIF('PLAN CAŁY'!$D42:$FG42,AR$1)</f>
        <v>3</v>
      </c>
      <c r="AU41" s="7">
        <f>COUNTIF(NAUCZYCIELE!$D41:$DC41,AR$1)</f>
        <v>1</v>
      </c>
      <c r="AV41" s="2" t="str">
        <f>IFERROR(HLOOKUP(AV$1,NAUCZYCIELE!$D41:$DC$47,$A41,FALSE),"x")</f>
        <v>M.Kaz</v>
      </c>
      <c r="AW41" s="6" t="str">
        <f>IFERROR(HLOOKUP(AV$1,'PLAN CAŁY'!$D42:$FG$48,$A41,FALSE),"x")</f>
        <v>1 adLO</v>
      </c>
      <c r="AX41" s="6">
        <f>COUNTIF('PLAN CAŁY'!$D42:$FG42,AV$1)</f>
        <v>1</v>
      </c>
      <c r="AY41" s="7">
        <f>COUNTIF(NAUCZYCIELE!$D41:$DC41,AV$1)</f>
        <v>1</v>
      </c>
      <c r="AZ41" s="2" t="str">
        <f>IFERROR(HLOOKUP(AZ$1,NAUCZYCIELE!$D41:$DC$47,$A41,FALSE),"x")</f>
        <v>M.Maj</v>
      </c>
      <c r="BA41" s="6" t="str">
        <f>IFERROR(HLOOKUP(AZ$1,'PLAN CAŁY'!$D42:$FG$48,$A41,FALSE),"x")</f>
        <v>3 TAK</v>
      </c>
      <c r="BB41" s="6">
        <f>COUNTIF('PLAN CAŁY'!$D42:$FG42,AZ$1)</f>
        <v>1</v>
      </c>
      <c r="BC41" s="7">
        <f>COUNTIF(NAUCZYCIELE!$D41:$DC41,AZ$1)</f>
        <v>1</v>
      </c>
      <c r="BD41" s="2" t="str">
        <f>IFERROR(HLOOKUP(BD$1,NAUCZYCIELE!$D41:$DC$47,$A41,FALSE),"x")</f>
        <v>K.Wój</v>
      </c>
      <c r="BE41" s="6" t="str">
        <f>IFERROR(HLOOKUP(BD$1,'PLAN CAŁY'!$D42:$FG$48,$A41,FALSE),"x")</f>
        <v>2 acLO</v>
      </c>
      <c r="BF41" s="6">
        <f>COUNTIF('PLAN CAŁY'!$D42:$FG42,BD$1)</f>
        <v>1</v>
      </c>
      <c r="BG41" s="7">
        <f>COUNTIF(NAUCZYCIELE!$D41:$DC41,BD$1)</f>
        <v>1</v>
      </c>
      <c r="BH41" s="2" t="str">
        <f>IFERROR(HLOOKUP(BH$1,NAUCZYCIELE!$D41:$DC$47,$A41,FALSE),"x")</f>
        <v>P.Mar</v>
      </c>
      <c r="BI41" s="6" t="str">
        <f>IFERROR(HLOOKUP(BH$1,'PLAN CAŁY'!$D42:$FG$48,$A41,FALSE),"x")</f>
        <v>1 ELF</v>
      </c>
      <c r="BJ41" s="6">
        <f>COUNTIF('PLAN CAŁY'!$D42:$FG42,BH$1)</f>
        <v>1</v>
      </c>
      <c r="BK41" s="7">
        <f>COUNTIF(NAUCZYCIELE!$D41:$DC41,BH$1)</f>
        <v>1</v>
      </c>
      <c r="BL41" s="2" t="str">
        <f>IFERROR(HLOOKUP(BL$1,NAUCZYCIELE!$D41:$DC$47,$A41,FALSE),"x")</f>
        <v>B.Gór</v>
      </c>
      <c r="BM41" s="6" t="str">
        <f>IFERROR(HLOOKUP(BL$1,'PLAN CAŁY'!$D42:$FG$48,$A41,FALSE),"x")</f>
        <v>1 TIN</v>
      </c>
      <c r="BN41" s="6">
        <f>COUNTIF('PLAN CAŁY'!$D42:$FG42,BL$1)</f>
        <v>1</v>
      </c>
      <c r="BO41" s="7">
        <f>COUNTIF(NAUCZYCIELE!$D41:$DC41,BL$1)</f>
        <v>1</v>
      </c>
      <c r="BP41" s="2" t="str">
        <f>IFERROR(HLOOKUP(BP$1,NAUCZYCIELE!$D41:$DC$47,$A41,FALSE),"x")</f>
        <v>D.Kul</v>
      </c>
      <c r="BQ41" s="6" t="str">
        <f>IFERROR(HLOOKUP(BP$1,'PLAN CAŁY'!$D42:$FG$48,$A41,FALSE),"x")</f>
        <v>3 TAK</v>
      </c>
      <c r="BR41" s="6">
        <f>COUNTIF('PLAN CAŁY'!$D42:$FG42,BP$1)</f>
        <v>1</v>
      </c>
      <c r="BS41" s="7">
        <f>COUNTIF(NAUCZYCIELE!$D41:$DC41,BP$1)</f>
        <v>1</v>
      </c>
      <c r="BT41" s="2" t="str">
        <f>IFERROR(HLOOKUP(BT$1,NAUCZYCIELE!$D41:$DC$47,$A41,FALSE),"x")</f>
        <v>K.Bła</v>
      </c>
      <c r="BU41" s="6" t="str">
        <f>IFERROR(HLOOKUP(BT$1,'PLAN CAŁY'!$D42:$FG$48,$A41,FALSE),"x")</f>
        <v>4 AFE</v>
      </c>
      <c r="BV41" s="6">
        <f>COUNTIF('PLAN CAŁY'!$D42:$FG42,BT$1)</f>
        <v>3</v>
      </c>
      <c r="BW41" s="7">
        <f>COUNTIF(NAUCZYCIELE!$D41:$DC41,BT$1)</f>
        <v>1</v>
      </c>
      <c r="BX41" s="2" t="str">
        <f>IFERROR(HLOOKUP(BX$1,NAUCZYCIELE!$D41:$DC$47,$A41,FALSE),"x")</f>
        <v>A.Was</v>
      </c>
      <c r="BY41" s="6" t="str">
        <f>IFERROR(HLOOKUP(BX$1,'PLAN CAŁY'!$D42:$FG$48,$A41,FALSE),"x")</f>
        <v>1 TIN</v>
      </c>
      <c r="BZ41" s="6">
        <f>COUNTIF('PLAN CAŁY'!$D42:$FG42,BX$1)</f>
        <v>1</v>
      </c>
      <c r="CA41" s="7">
        <f>COUNTIF(NAUCZYCIELE!$D41:$DC41,BX$1)</f>
        <v>1</v>
      </c>
      <c r="CB41" s="2" t="str">
        <f>IFERROR(HLOOKUP(CB$1,NAUCZYCIELE!$D41:$DC$47,$A41,FALSE),"x")</f>
        <v>K.Pap</v>
      </c>
      <c r="CC41" s="6" t="str">
        <f>IFERROR(HLOOKUP(CB$1,'PLAN CAŁY'!$D42:$FG$48,$A41,FALSE),"x")</f>
        <v>2 TAK</v>
      </c>
      <c r="CD41" s="6">
        <f>COUNTIF('PLAN CAŁY'!$D42:$FG42,CB$1)</f>
        <v>1</v>
      </c>
      <c r="CE41" s="7">
        <f>COUNTIF(NAUCZYCIELE!$D41:$DC41,CB$1)</f>
        <v>1</v>
      </c>
      <c r="CF41" s="2" t="str">
        <f>IFERROR(HLOOKUP(CF$1,NAUCZYCIELE!$D41:$DC$47,$A41,FALSE),"x")</f>
        <v>M.Mal</v>
      </c>
      <c r="CG41" s="6" t="str">
        <f>IFERROR(HLOOKUP(CF$1,'PLAN CAŁY'!$D42:$FG$48,$A41,FALSE),"x")</f>
        <v>3 NIF</v>
      </c>
      <c r="CH41" s="6">
        <f>COUNTIF('PLAN CAŁY'!$D42:$FG42,CF$1)</f>
        <v>1</v>
      </c>
      <c r="CI41" s="7">
        <f>COUNTIF(NAUCZYCIELE!$D41:$DC41,CF$1)</f>
        <v>1</v>
      </c>
      <c r="CJ41" s="2" t="str">
        <f>IFERROR(HLOOKUP(CJ$1,NAUCZYCIELE!$D41:$DC$47,$A41,FALSE),"x")</f>
        <v>H.Prz</v>
      </c>
      <c r="CK41" s="6" t="str">
        <f>IFERROR(HLOOKUP(CJ$1,'PLAN CAŁY'!$D42:$FG$48,$A41,FALSE),"x")</f>
        <v>3 NacLO</v>
      </c>
      <c r="CL41" s="6">
        <f>COUNTIF('PLAN CAŁY'!$D42:$FG42,CJ$1)</f>
        <v>1</v>
      </c>
      <c r="CM41" s="7">
        <f>COUNTIF(NAUCZYCIELE!$D41:$DC41,CJ$1)</f>
        <v>1</v>
      </c>
      <c r="CN41" s="2" t="str">
        <f>IFERROR(HLOOKUP(CN$1,NAUCZYCIELE!$D41:$DC$47,$A41,FALSE),"x")</f>
        <v>M.Bil</v>
      </c>
      <c r="CO41" s="6" t="str">
        <f>IFERROR(HLOOKUP(CN$1,'PLAN CAŁY'!$D42:$FG$48,$A41,FALSE),"x")</f>
        <v>3 NdLO</v>
      </c>
      <c r="CP41" s="6">
        <f>COUNTIF('PLAN CAŁY'!$D42:$FG42,CN$1)</f>
        <v>2</v>
      </c>
      <c r="CQ41" s="7">
        <f>COUNTIF(NAUCZYCIELE!$D41:$DC41,CN$1)</f>
        <v>3</v>
      </c>
    </row>
    <row r="42" spans="1:95">
      <c r="A42" s="1">
        <v>6</v>
      </c>
      <c r="B42" s="278"/>
      <c r="C42" s="4">
        <v>5</v>
      </c>
      <c r="D42" s="2" t="str">
        <f>IFERROR(HLOOKUP(D$1,NAUCZYCIELE!$D42:$DC$47,$A42,FALSE),"x")</f>
        <v>M.Sze</v>
      </c>
      <c r="E42" s="6" t="str">
        <f>IFERROR(HLOOKUP(D$1,'PLAN CAŁY'!$D43:$FG$48,$A42,FALSE),"x")</f>
        <v>4 TIN</v>
      </c>
      <c r="F42" s="6">
        <f>COUNTIF('PLAN CAŁY'!$D43:$FG43,D$1)</f>
        <v>1</v>
      </c>
      <c r="G42" s="7">
        <f>COUNTIF(NAUCZYCIELE!$D42:$DC42,D$1)</f>
        <v>1</v>
      </c>
      <c r="H42" s="2" t="str">
        <f>IFERROR(HLOOKUP(H$1,NAUCZYCIELE!$D42:$DC$47,$A42,FALSE),"x")</f>
        <v>M.Maj</v>
      </c>
      <c r="I42" s="6" t="str">
        <f>IFERROR(HLOOKUP(H$1,'PLAN CAŁY'!$D43:$FG$48,$A42,FALSE),"x")</f>
        <v>3 TIN</v>
      </c>
      <c r="J42" s="6">
        <f>COUNTIF('PLAN CAŁY'!$D43:$FG43,H$1)</f>
        <v>1</v>
      </c>
      <c r="K42" s="7">
        <f>COUNTIF(NAUCZYCIELE!$D42:$DC42,H$1)</f>
        <v>1</v>
      </c>
      <c r="L42" s="2" t="str">
        <f>IFERROR(HLOOKUP(L$1,NAUCZYCIELE!$D42:$DC$47,$A42,FALSE),"x")</f>
        <v>M.Trz</v>
      </c>
      <c r="M42" s="6" t="str">
        <f>IFERROR(HLOOKUP(L$1,'PLAN CAŁY'!$D43:$FG$48,$A42,FALSE),"x")</f>
        <v>1 adLO</v>
      </c>
      <c r="N42" s="6">
        <f>COUNTIF('PLAN CAŁY'!$D43:$FG43,L$1)</f>
        <v>1</v>
      </c>
      <c r="O42" s="7">
        <f>COUNTIF(NAUCZYCIELE!$D42:$DC42,L$1)</f>
        <v>1</v>
      </c>
      <c r="P42" s="2" t="str">
        <f>IFERROR(HLOOKUP(P$1,NAUCZYCIELE!$D42:$DC$47,$A42,FALSE),"x")</f>
        <v>A.Pis</v>
      </c>
      <c r="Q42" s="6" t="str">
        <f>IFERROR(HLOOKUP(P$1,'PLAN CAŁY'!$D43:$FG$48,$A42,FALSE),"x")</f>
        <v>1 cLO</v>
      </c>
      <c r="R42" s="6">
        <f>COUNTIF('PLAN CAŁY'!$D43:$FG43,P$1)</f>
        <v>1</v>
      </c>
      <c r="S42" s="7">
        <f>COUNTIF(NAUCZYCIELE!$D42:$DC42,P$1)</f>
        <v>1</v>
      </c>
      <c r="T42" s="2" t="str">
        <f>IFERROR(HLOOKUP(T$1,NAUCZYCIELE!$D42:$DC$47,$A42,FALSE),"x")</f>
        <v>M.Kop</v>
      </c>
      <c r="U42" s="6" t="str">
        <f>IFERROR(HLOOKUP(T$1,'PLAN CAŁY'!$D43:$FG$48,$A42,FALSE),"x")</f>
        <v>4 AFE</v>
      </c>
      <c r="V42" s="6">
        <f>COUNTIF('PLAN CAŁY'!$D43:$FG43,T$1)</f>
        <v>1</v>
      </c>
      <c r="W42" s="7">
        <f>COUNTIF(NAUCZYCIELE!$D42:$DC42,T$1)</f>
        <v>1</v>
      </c>
      <c r="X42" s="2" t="str">
        <f>IFERROR(HLOOKUP(X$1,NAUCZYCIELE!$D42:$DC$47,$A42,FALSE),"x")</f>
        <v>A.Mat</v>
      </c>
      <c r="Y42" s="6" t="str">
        <f>IFERROR(HLOOKUP(X$1,'PLAN CAŁY'!$D43:$FG$48,$A42,FALSE),"x")</f>
        <v>1 ELF</v>
      </c>
      <c r="Z42" s="6">
        <f>COUNTIF('PLAN CAŁY'!$D43:$FG43,X$1)</f>
        <v>3</v>
      </c>
      <c r="AA42" s="7">
        <f>COUNTIF(NAUCZYCIELE!$D42:$DC42,X$1)</f>
        <v>1</v>
      </c>
      <c r="AB42" s="2" t="str">
        <f>IFERROR(HLOOKUP(AB$1,NAUCZYCIELE!$D42:$DC$47,$A42,FALSE),"x")</f>
        <v>A.Grz</v>
      </c>
      <c r="AC42" s="6" t="str">
        <f>IFERROR(HLOOKUP(AB$1,'PLAN CAŁY'!$D43:$FG$48,$A42,FALSE),"x")</f>
        <v>3 adLO</v>
      </c>
      <c r="AD42" s="6">
        <f>COUNTIF('PLAN CAŁY'!$D43:$FG43,AB$1)</f>
        <v>1</v>
      </c>
      <c r="AE42" s="7">
        <f>COUNTIF(NAUCZYCIELE!$D42:$DC42,AB$1)</f>
        <v>1</v>
      </c>
      <c r="AF42" s="2" t="str">
        <f>IFERROR(HLOOKUP(AF$1,NAUCZYCIELE!$D42:$DC$47,$A42,FALSE),"x")</f>
        <v>I.Lew</v>
      </c>
      <c r="AG42" s="6" t="str">
        <f>IFERROR(HLOOKUP(AF$1,'PLAN CAŁY'!$D43:$FG$48,$A42,FALSE),"x")</f>
        <v>1 ELF</v>
      </c>
      <c r="AH42" s="6">
        <f>COUNTIF('PLAN CAŁY'!$D43:$FG43,AF$1)</f>
        <v>3</v>
      </c>
      <c r="AI42" s="7">
        <f>COUNTIF(NAUCZYCIELE!$D42:$DC42,AF$1)</f>
        <v>1</v>
      </c>
      <c r="AJ42" s="2" t="str">
        <f>IFERROR(HLOOKUP(AJ$1,NAUCZYCIELE!$D42:$DC$47,$A42,FALSE),"x")</f>
        <v>I.Kaw</v>
      </c>
      <c r="AK42" s="6" t="str">
        <f>IFERROR(HLOOKUP(AJ$1,'PLAN CAŁY'!$D43:$FG$48,$A42,FALSE),"x")</f>
        <v>1 ELF</v>
      </c>
      <c r="AL42" s="6">
        <f>COUNTIF('PLAN CAŁY'!$D43:$FG43,AJ$1)</f>
        <v>3</v>
      </c>
      <c r="AM42" s="7">
        <f>COUNTIF(NAUCZYCIELE!$D42:$DC42,AJ$1)</f>
        <v>1</v>
      </c>
      <c r="AN42" s="2" t="str">
        <f>IFERROR(HLOOKUP(AN$1,NAUCZYCIELE!$D42:$DC$47,$A42,FALSE),"x")</f>
        <v>J.Bag</v>
      </c>
      <c r="AO42" s="6" t="str">
        <f>IFERROR(HLOOKUP(AN$1,'PLAN CAŁY'!$D43:$FG$48,$A42,FALSE),"x")</f>
        <v>1 ELF</v>
      </c>
      <c r="AP42" s="6">
        <f>COUNTIF('PLAN CAŁY'!$D43:$FG43,AN$1)</f>
        <v>3</v>
      </c>
      <c r="AQ42" s="7">
        <f>COUNTIF(NAUCZYCIELE!$D42:$DC42,AN$1)</f>
        <v>1</v>
      </c>
      <c r="AR42" s="2" t="str">
        <f>IFERROR(HLOOKUP(AR$1,NAUCZYCIELE!$D42:$DC$47,$A42,FALSE),"x")</f>
        <v>D.Kow</v>
      </c>
      <c r="AS42" s="6" t="str">
        <f>IFERROR(HLOOKUP(AR$1,'PLAN CAŁY'!$D43:$FG$48,$A42,FALSE),"x")</f>
        <v>3 adLO</v>
      </c>
      <c r="AT42" s="6">
        <f>COUNTIF('PLAN CAŁY'!$D43:$FG43,AR$1)</f>
        <v>1</v>
      </c>
      <c r="AU42" s="7">
        <f>COUNTIF(NAUCZYCIELE!$D42:$DC42,AR$1)</f>
        <v>1</v>
      </c>
      <c r="AV42" s="2" t="str">
        <f>IFERROR(HLOOKUP(AV$1,NAUCZYCIELE!$D42:$DC$47,$A42,FALSE),"x")</f>
        <v>B.Czy</v>
      </c>
      <c r="AW42" s="6" t="str">
        <f>IFERROR(HLOOKUP(AV$1,'PLAN CAŁY'!$D43:$FG$48,$A42,FALSE),"x")</f>
        <v>3 NIF</v>
      </c>
      <c r="AX42" s="6">
        <f>COUNTIF('PLAN CAŁY'!$D43:$FG43,AV$1)</f>
        <v>1</v>
      </c>
      <c r="AY42" s="7">
        <f>COUNTIF(NAUCZYCIELE!$D42:$DC42,AV$1)</f>
        <v>1</v>
      </c>
      <c r="AZ42" s="2" t="str">
        <f>IFERROR(HLOOKUP(AZ$1,NAUCZYCIELE!$D42:$DC$47,$A42,FALSE),"x")</f>
        <v>E.Kub</v>
      </c>
      <c r="BA42" s="6" t="str">
        <f>IFERROR(HLOOKUP(AZ$1,'PLAN CAŁY'!$D43:$FG$48,$A42,FALSE),"x")</f>
        <v>4 TEK</v>
      </c>
      <c r="BB42" s="6">
        <f>COUNTIF('PLAN CAŁY'!$D43:$FG43,AZ$1)</f>
        <v>1</v>
      </c>
      <c r="BC42" s="7">
        <f>COUNTIF(NAUCZYCIELE!$D42:$DC42,AZ$1)</f>
        <v>1</v>
      </c>
      <c r="BD42" s="2" t="str">
        <f>IFERROR(HLOOKUP(BD$1,NAUCZYCIELE!$D42:$DC$47,$A42,FALSE),"x")</f>
        <v>K.Wój</v>
      </c>
      <c r="BE42" s="6" t="str">
        <f>IFERROR(HLOOKUP(BD$1,'PLAN CAŁY'!$D43:$FG$48,$A42,FALSE),"x")</f>
        <v>2 acLO</v>
      </c>
      <c r="BF42" s="6">
        <f>COUNTIF('PLAN CAŁY'!$D43:$FG43,BD$1)</f>
        <v>1</v>
      </c>
      <c r="BG42" s="7">
        <f>COUNTIF(NAUCZYCIELE!$D42:$DC42,BD$1)</f>
        <v>1</v>
      </c>
      <c r="BH42" s="2" t="str">
        <f>IFERROR(HLOOKUP(BH$1,NAUCZYCIELE!$D42:$DC$47,$A42,FALSE),"x")</f>
        <v>M.Kaz</v>
      </c>
      <c r="BI42" s="6" t="str">
        <f>IFERROR(HLOOKUP(BH$1,'PLAN CAŁY'!$D43:$FG$48,$A42,FALSE),"x")</f>
        <v>3 adLO</v>
      </c>
      <c r="BJ42" s="6">
        <f>COUNTIF('PLAN CAŁY'!$D43:$FG43,BH$1)</f>
        <v>1</v>
      </c>
      <c r="BK42" s="7">
        <f>COUNTIF(NAUCZYCIELE!$D42:$DC42,BH$1)</f>
        <v>1</v>
      </c>
      <c r="BL42" s="2" t="str">
        <f>IFERROR(HLOOKUP(BL$1,NAUCZYCIELE!$D42:$DC$47,$A42,FALSE),"x")</f>
        <v>P.Sza</v>
      </c>
      <c r="BM42" s="6" t="str">
        <f>IFERROR(HLOOKUP(BL$1,'PLAN CAŁY'!$D43:$FG$48,$A42,FALSE),"x")</f>
        <v>3 TAK</v>
      </c>
      <c r="BN42" s="6">
        <f>COUNTIF('PLAN CAŁY'!$D43:$FG43,BL$1)</f>
        <v>1</v>
      </c>
      <c r="BO42" s="7">
        <f>COUNTIF(NAUCZYCIELE!$D42:$DC42,BL$1)</f>
        <v>1</v>
      </c>
      <c r="BP42" s="2" t="str">
        <f>IFERROR(HLOOKUP(BP$1,NAUCZYCIELE!$D42:$DC$47,$A42,FALSE),"x")</f>
        <v>M.Maz</v>
      </c>
      <c r="BQ42" s="6" t="str">
        <f>IFERROR(HLOOKUP(BP$1,'PLAN CAŁY'!$D43:$FG$48,$A42,FALSE),"x")</f>
        <v>3 NdLO</v>
      </c>
      <c r="BR42" s="6">
        <f>COUNTIF('PLAN CAŁY'!$D43:$FG43,BP$1)</f>
        <v>1</v>
      </c>
      <c r="BS42" s="7">
        <f>COUNTIF(NAUCZYCIELE!$D42:$DC42,BP$1)</f>
        <v>1</v>
      </c>
      <c r="BT42" s="2" t="str">
        <f>IFERROR(HLOOKUP(BT$1,NAUCZYCIELE!$D42:$DC$47,$A42,FALSE),"x")</f>
        <v>K.And</v>
      </c>
      <c r="BU42" s="6" t="str">
        <f>IFERROR(HLOOKUP(BT$1,'PLAN CAŁY'!$D43:$FG$48,$A42,FALSE),"x")</f>
        <v>3 adLO</v>
      </c>
      <c r="BV42" s="6">
        <f>COUNTIF('PLAN CAŁY'!$D43:$FG43,BT$1)</f>
        <v>1</v>
      </c>
      <c r="BW42" s="7">
        <f>COUNTIF(NAUCZYCIELE!$D42:$DC42,BT$1)</f>
        <v>1</v>
      </c>
      <c r="BX42" s="2" t="str">
        <f>IFERROR(HLOOKUP(BX$1,NAUCZYCIELE!$D42:$DC$47,$A42,FALSE),"x")</f>
        <v>A.Was</v>
      </c>
      <c r="BY42" s="6" t="str">
        <f>IFERROR(HLOOKUP(BX$1,'PLAN CAŁY'!$D43:$FG$48,$A42,FALSE),"x")</f>
        <v>3 NIF</v>
      </c>
      <c r="BZ42" s="6">
        <f>COUNTIF('PLAN CAŁY'!$D43:$FG43,BX$1)</f>
        <v>1</v>
      </c>
      <c r="CA42" s="7">
        <f>COUNTIF(NAUCZYCIELE!$D42:$DC42,BX$1)</f>
        <v>1</v>
      </c>
      <c r="CB42" s="2" t="str">
        <f>IFERROR(HLOOKUP(CB$1,NAUCZYCIELE!$D42:$DC$47,$A42,FALSE),"x")</f>
        <v>K.Bed</v>
      </c>
      <c r="CC42" s="6" t="str">
        <f>IFERROR(HLOOKUP(CB$1,'PLAN CAŁY'!$D43:$FG$48,$A42,FALSE),"x")</f>
        <v>3 NKAF</v>
      </c>
      <c r="CD42" s="6">
        <f>COUNTIF('PLAN CAŁY'!$D43:$FG43,CB$1)</f>
        <v>1</v>
      </c>
      <c r="CE42" s="7">
        <f>COUNTIF(NAUCZYCIELE!$D42:$DC42,CB$1)</f>
        <v>1</v>
      </c>
      <c r="CF42" s="2" t="str">
        <f>IFERROR(HLOOKUP(CF$1,NAUCZYCIELE!$D42:$DC$47,$A42,FALSE),"x")</f>
        <v>Al Sa</v>
      </c>
      <c r="CG42" s="6" t="str">
        <f>IFERROR(HLOOKUP(CF$1,'PLAN CAŁY'!$D43:$FG$48,$A42,FALSE),"x")</f>
        <v>2 TAK</v>
      </c>
      <c r="CH42" s="6">
        <f>COUNTIF('PLAN CAŁY'!$D43:$FG43,CF$1)</f>
        <v>1</v>
      </c>
      <c r="CI42" s="7">
        <f>COUNTIF(NAUCZYCIELE!$D42:$DC42,CF$1)</f>
        <v>1</v>
      </c>
      <c r="CJ42" s="2" t="str">
        <f>IFERROR(HLOOKUP(CJ$1,NAUCZYCIELE!$D42:$DC$47,$A42,FALSE),"x")</f>
        <v>H.Prz</v>
      </c>
      <c r="CK42" s="6" t="str">
        <f>IFERROR(HLOOKUP(CJ$1,'PLAN CAŁY'!$D43:$FG$48,$A42,FALSE),"x")</f>
        <v>3 NacLO</v>
      </c>
      <c r="CL42" s="6">
        <f>COUNTIF('PLAN CAŁY'!$D43:$FG43,CJ$1)</f>
        <v>1</v>
      </c>
      <c r="CM42" s="7">
        <f>COUNTIF(NAUCZYCIELE!$D42:$DC42,CJ$1)</f>
        <v>1</v>
      </c>
      <c r="CN42" s="2" t="str">
        <f>IFERROR(HLOOKUP(CN$1,NAUCZYCIELE!$D42:$DC$47,$A42,FALSE),"x")</f>
        <v>M.Bil</v>
      </c>
      <c r="CO42" s="6" t="str">
        <f>IFERROR(HLOOKUP(CN$1,'PLAN CAŁY'!$D43:$FG$48,$A42,FALSE),"x")</f>
        <v>2 TIN</v>
      </c>
      <c r="CP42" s="6">
        <f>COUNTIF('PLAN CAŁY'!$D43:$FG43,CN$1)</f>
        <v>2</v>
      </c>
      <c r="CQ42" s="7">
        <f>COUNTIF(NAUCZYCIELE!$D42:$DC42,CN$1)</f>
        <v>3</v>
      </c>
    </row>
    <row r="43" spans="1:95">
      <c r="A43" s="1">
        <v>5</v>
      </c>
      <c r="B43" s="278"/>
      <c r="C43" s="4">
        <v>6</v>
      </c>
      <c r="D43" s="2" t="str">
        <f>IFERROR(HLOOKUP(D$1,NAUCZYCIELE!$D43:$DC$47,$A43,FALSE),"x")</f>
        <v>M.Sze</v>
      </c>
      <c r="E43" s="6" t="str">
        <f>IFERROR(HLOOKUP(D$1,'PLAN CAŁY'!$D44:$FG$48,$A43,FALSE),"x")</f>
        <v>4 TIN</v>
      </c>
      <c r="F43" s="6">
        <f>COUNTIF('PLAN CAŁY'!$D44:$FG44,D$1)</f>
        <v>1</v>
      </c>
      <c r="G43" s="7">
        <f>COUNTIF(NAUCZYCIELE!$D43:$DC43,D$1)</f>
        <v>1</v>
      </c>
      <c r="H43" s="2" t="str">
        <f>IFERROR(HLOOKUP(H$1,NAUCZYCIELE!$D43:$DC$47,$A43,FALSE),"x")</f>
        <v>D.Gra</v>
      </c>
      <c r="I43" s="6" t="str">
        <f>IFERROR(HLOOKUP(H$1,'PLAN CAŁY'!$D44:$FG$48,$A43,FALSE),"x")</f>
        <v>3 adLO</v>
      </c>
      <c r="J43" s="6">
        <f>COUNTIF('PLAN CAŁY'!$D44:$FG44,H$1)</f>
        <v>1</v>
      </c>
      <c r="K43" s="7">
        <f>COUNTIF(NAUCZYCIELE!$D43:$DC43,H$1)</f>
        <v>1</v>
      </c>
      <c r="L43" s="2" t="str">
        <f>IFERROR(HLOOKUP(L$1,NAUCZYCIELE!$D43:$DC$47,$A43,FALSE),"x")</f>
        <v>M.Trz</v>
      </c>
      <c r="M43" s="6" t="str">
        <f>IFERROR(HLOOKUP(L$1,'PLAN CAŁY'!$D44:$FG$48,$A43,FALSE),"x")</f>
        <v>3 NdLO</v>
      </c>
      <c r="N43" s="6">
        <f>COUNTIF('PLAN CAŁY'!$D44:$FG44,L$1)</f>
        <v>1</v>
      </c>
      <c r="O43" s="7">
        <f>COUNTIF(NAUCZYCIELE!$D43:$DC43,L$1)</f>
        <v>1</v>
      </c>
      <c r="P43" s="2" t="str">
        <f>IFERROR(HLOOKUP(P$1,NAUCZYCIELE!$D43:$DC$47,$A43,FALSE),"x")</f>
        <v>H.And</v>
      </c>
      <c r="Q43" s="6" t="str">
        <f>IFERROR(HLOOKUP(P$1,'PLAN CAŁY'!$D44:$FG$48,$A43,FALSE),"x")</f>
        <v>1 cLO</v>
      </c>
      <c r="R43" s="6">
        <f>COUNTIF('PLAN CAŁY'!$D44:$FG44,P$1)</f>
        <v>1</v>
      </c>
      <c r="S43" s="7">
        <f>COUNTIF(NAUCZYCIELE!$D43:$DC43,P$1)</f>
        <v>1</v>
      </c>
      <c r="T43" s="2" t="str">
        <f>IFERROR(HLOOKUP(T$1,NAUCZYCIELE!$D43:$DC$47,$A43,FALSE),"x")</f>
        <v>M.Kop</v>
      </c>
      <c r="U43" s="6" t="str">
        <f>IFERROR(HLOOKUP(T$1,'PLAN CAŁY'!$D44:$FG$48,$A43,FALSE),"x")</f>
        <v>2 dLO</v>
      </c>
      <c r="V43" s="6">
        <f>COUNTIF('PLAN CAŁY'!$D44:$FG44,T$1)</f>
        <v>1</v>
      </c>
      <c r="W43" s="7">
        <f>COUNTIF(NAUCZYCIELE!$D43:$DC43,T$1)</f>
        <v>1</v>
      </c>
      <c r="X43" s="2" t="str">
        <f>IFERROR(HLOOKUP(X$1,NAUCZYCIELE!$D43:$DC$47,$A43,FALSE),"x")</f>
        <v>A.Mat</v>
      </c>
      <c r="Y43" s="6" t="str">
        <f>IFERROR(HLOOKUP(X$1,'PLAN CAŁY'!$D44:$FG$48,$A43,FALSE),"x")</f>
        <v>1 ELF</v>
      </c>
      <c r="Z43" s="6">
        <f>COUNTIF('PLAN CAŁY'!$D44:$FG44,X$1)</f>
        <v>3</v>
      </c>
      <c r="AA43" s="7">
        <f>COUNTIF(NAUCZYCIELE!$D43:$DC43,X$1)</f>
        <v>1</v>
      </c>
      <c r="AB43" s="2" t="str">
        <f>IFERROR(HLOOKUP(AB$1,NAUCZYCIELE!$D43:$DC$47,$A43,FALSE),"x")</f>
        <v>P.Mar</v>
      </c>
      <c r="AC43" s="6" t="str">
        <f>IFERROR(HLOOKUP(AB$1,'PLAN CAŁY'!$D44:$FG$48,$A43,FALSE),"x")</f>
        <v>3 NKAF</v>
      </c>
      <c r="AD43" s="6">
        <f>COUNTIF('PLAN CAŁY'!$D44:$FG44,AB$1)</f>
        <v>1</v>
      </c>
      <c r="AE43" s="7">
        <f>COUNTIF(NAUCZYCIELE!$D43:$DC43,AB$1)</f>
        <v>1</v>
      </c>
      <c r="AF43" s="2" t="str">
        <f>IFERROR(HLOOKUP(AF$1,NAUCZYCIELE!$D43:$DC$47,$A43,FALSE),"x")</f>
        <v>I.Lew</v>
      </c>
      <c r="AG43" s="6" t="str">
        <f>IFERROR(HLOOKUP(AF$1,'PLAN CAŁY'!$D44:$FG$48,$A43,FALSE),"x")</f>
        <v>1 ELF</v>
      </c>
      <c r="AH43" s="6">
        <f>COUNTIF('PLAN CAŁY'!$D44:$FG44,AF$1)</f>
        <v>3</v>
      </c>
      <c r="AI43" s="7">
        <f>COUNTIF(NAUCZYCIELE!$D43:$DC43,AF$1)</f>
        <v>1</v>
      </c>
      <c r="AJ43" s="2" t="str">
        <f>IFERROR(HLOOKUP(AJ$1,NAUCZYCIELE!$D43:$DC$47,$A43,FALSE),"x")</f>
        <v>I.Kaw</v>
      </c>
      <c r="AK43" s="6" t="str">
        <f>IFERROR(HLOOKUP(AJ$1,'PLAN CAŁY'!$D44:$FG$48,$A43,FALSE),"x")</f>
        <v>1 ELF</v>
      </c>
      <c r="AL43" s="6">
        <f>COUNTIF('PLAN CAŁY'!$D44:$FG44,AJ$1)</f>
        <v>3</v>
      </c>
      <c r="AM43" s="7">
        <f>COUNTIF(NAUCZYCIELE!$D43:$DC43,AJ$1)</f>
        <v>1</v>
      </c>
      <c r="AN43" s="2" t="str">
        <f>IFERROR(HLOOKUP(AN$1,NAUCZYCIELE!$D43:$DC$47,$A43,FALSE),"x")</f>
        <v>J.Bag</v>
      </c>
      <c r="AO43" s="6" t="str">
        <f>IFERROR(HLOOKUP(AN$1,'PLAN CAŁY'!$D44:$FG$48,$A43,FALSE),"x")</f>
        <v>1 ELF</v>
      </c>
      <c r="AP43" s="6">
        <f>COUNTIF('PLAN CAŁY'!$D44:$FG44,AN$1)</f>
        <v>3</v>
      </c>
      <c r="AQ43" s="7">
        <f>COUNTIF(NAUCZYCIELE!$D43:$DC43,AN$1)</f>
        <v>1</v>
      </c>
      <c r="AR43" s="2" t="str">
        <f>IFERROR(HLOOKUP(AR$1,NAUCZYCIELE!$D43:$DC$47,$A43,FALSE),"x")</f>
        <v>M.Kaz</v>
      </c>
      <c r="AS43" s="6" t="str">
        <f>IFERROR(HLOOKUP(AR$1,'PLAN CAŁY'!$D44:$FG$48,$A43,FALSE),"x")</f>
        <v>1 adLO</v>
      </c>
      <c r="AT43" s="6">
        <f>COUNTIF('PLAN CAŁY'!$D44:$FG44,AR$1)</f>
        <v>1</v>
      </c>
      <c r="AU43" s="7">
        <f>COUNTIF(NAUCZYCIELE!$D43:$DC43,AR$1)</f>
        <v>1</v>
      </c>
      <c r="AV43" s="2" t="str">
        <f>IFERROR(HLOOKUP(AV$1,NAUCZYCIELE!$D43:$DC$47,$A43,FALSE),"x")</f>
        <v>B.Czy</v>
      </c>
      <c r="AW43" s="6" t="str">
        <f>IFERROR(HLOOKUP(AV$1,'PLAN CAŁY'!$D44:$FG$48,$A43,FALSE),"x")</f>
        <v>3 NIF</v>
      </c>
      <c r="AX43" s="6">
        <f>COUNTIF('PLAN CAŁY'!$D44:$FG44,AV$1)</f>
        <v>1</v>
      </c>
      <c r="AY43" s="7">
        <f>COUNTIF(NAUCZYCIELE!$D43:$DC43,AV$1)</f>
        <v>1</v>
      </c>
      <c r="AZ43" s="2" t="str">
        <f>IFERROR(HLOOKUP(AZ$1,NAUCZYCIELE!$D43:$DC$47,$A43,FALSE),"x")</f>
        <v>E.Kub</v>
      </c>
      <c r="BA43" s="6" t="str">
        <f>IFERROR(HLOOKUP(AZ$1,'PLAN CAŁY'!$D44:$FG$48,$A43,FALSE),"x")</f>
        <v>4 TEK</v>
      </c>
      <c r="BB43" s="6">
        <f>COUNTIF('PLAN CAŁY'!$D44:$FG44,AZ$1)</f>
        <v>1</v>
      </c>
      <c r="BC43" s="7">
        <f>COUNTIF(NAUCZYCIELE!$D43:$DC43,AZ$1)</f>
        <v>1</v>
      </c>
      <c r="BD43" s="2" t="str">
        <f>IFERROR(HLOOKUP(BD$1,NAUCZYCIELE!$D43:$DC$47,$A43,FALSE),"x")</f>
        <v>M.Cer</v>
      </c>
      <c r="BE43" s="6" t="str">
        <f>IFERROR(HLOOKUP(BD$1,'PLAN CAŁY'!$D44:$FG$48,$A43,FALSE),"x")</f>
        <v>3 TAK</v>
      </c>
      <c r="BF43" s="6">
        <f>COUNTIF('PLAN CAŁY'!$D44:$FG44,BD$1)</f>
        <v>1</v>
      </c>
      <c r="BG43" s="7">
        <f>COUNTIF(NAUCZYCIELE!$D43:$DC43,BD$1)</f>
        <v>1</v>
      </c>
      <c r="BH43" s="2" t="str">
        <f>IFERROR(HLOOKUP(BH$1,NAUCZYCIELE!$D43:$DC$47,$A43,FALSE),"x")</f>
        <v>D.Kul</v>
      </c>
      <c r="BI43" s="6" t="str">
        <f>IFERROR(HLOOKUP(BH$1,'PLAN CAŁY'!$D44:$FG$48,$A43,FALSE),"x")</f>
        <v>3 NKAF</v>
      </c>
      <c r="BJ43" s="6">
        <f>COUNTIF('PLAN CAŁY'!$D44:$FG44,BH$1)</f>
        <v>1</v>
      </c>
      <c r="BK43" s="7">
        <f>COUNTIF(NAUCZYCIELE!$D43:$DC43,BH$1)</f>
        <v>1</v>
      </c>
      <c r="BL43" s="2" t="str">
        <f>IFERROR(HLOOKUP(BL$1,NAUCZYCIELE!$D43:$DC$47,$A43,FALSE),"x")</f>
        <v>B.Gór</v>
      </c>
      <c r="BM43" s="6" t="str">
        <f>IFERROR(HLOOKUP(BL$1,'PLAN CAŁY'!$D44:$FG$48,$A43,FALSE),"x")</f>
        <v>3 NIF</v>
      </c>
      <c r="BN43" s="6">
        <f>COUNTIF('PLAN CAŁY'!$D44:$FG44,BL$1)</f>
        <v>1</v>
      </c>
      <c r="BO43" s="7">
        <f>COUNTIF(NAUCZYCIELE!$D43:$DC43,BL$1)</f>
        <v>1</v>
      </c>
      <c r="BP43" s="2" t="str">
        <f>IFERROR(HLOOKUP(BP$1,NAUCZYCIELE!$D43:$DC$47,$A43,FALSE),"x")</f>
        <v>M.Maz</v>
      </c>
      <c r="BQ43" s="6" t="str">
        <f>IFERROR(HLOOKUP(BP$1,'PLAN CAŁY'!$D44:$FG$48,$A43,FALSE),"x")</f>
        <v>3 adLO</v>
      </c>
      <c r="BR43" s="6">
        <f>COUNTIF('PLAN CAŁY'!$D44:$FG44,BP$1)</f>
        <v>1</v>
      </c>
      <c r="BS43" s="7">
        <f>COUNTIF(NAUCZYCIELE!$D43:$DC43,BP$1)</f>
        <v>1</v>
      </c>
      <c r="BT43" s="2" t="str">
        <f>IFERROR(HLOOKUP(BT$1,NAUCZYCIELE!$D43:$DC$47,$A43,FALSE),"x")</f>
        <v>M.Maj</v>
      </c>
      <c r="BU43" s="6" t="str">
        <f>IFERROR(HLOOKUP(BT$1,'PLAN CAŁY'!$D44:$FG$48,$A43,FALSE),"x")</f>
        <v>3 NKAF</v>
      </c>
      <c r="BV43" s="6">
        <f>COUNTIF('PLAN CAŁY'!$D44:$FG44,BT$1)</f>
        <v>1</v>
      </c>
      <c r="BW43" s="7">
        <f>COUNTIF(NAUCZYCIELE!$D43:$DC43,BT$1)</f>
        <v>1</v>
      </c>
      <c r="BX43" s="2" t="str">
        <f>IFERROR(HLOOKUP(BX$1,NAUCZYCIELE!$D43:$DC$47,$A43,FALSE),"x")</f>
        <v>A.Was</v>
      </c>
      <c r="BY43" s="6" t="str">
        <f>IFERROR(HLOOKUP(BX$1,'PLAN CAŁY'!$D44:$FG$48,$A43,FALSE),"x")</f>
        <v>3 TIN</v>
      </c>
      <c r="BZ43" s="6">
        <f>COUNTIF('PLAN CAŁY'!$D44:$FG44,BX$1)</f>
        <v>1</v>
      </c>
      <c r="CA43" s="7">
        <f>COUNTIF(NAUCZYCIELE!$D43:$DC43,BX$1)</f>
        <v>1</v>
      </c>
      <c r="CB43" s="2" t="str">
        <f>IFERROR(HLOOKUP(CB$1,NAUCZYCIELE!$D43:$DC$47,$A43,FALSE),"x")</f>
        <v>P.Sza</v>
      </c>
      <c r="CC43" s="6" t="str">
        <f>IFERROR(HLOOKUP(CB$1,'PLAN CAŁY'!$D44:$FG$48,$A43,FALSE),"x")</f>
        <v>4 AFE</v>
      </c>
      <c r="CD43" s="6">
        <f>COUNTIF('PLAN CAŁY'!$D44:$FG44,CB$1)</f>
        <v>1</v>
      </c>
      <c r="CE43" s="7">
        <f>COUNTIF(NAUCZYCIELE!$D43:$DC43,CB$1)</f>
        <v>1</v>
      </c>
      <c r="CF43" s="2" t="str">
        <f>IFERROR(HLOOKUP(CF$1,NAUCZYCIELE!$D43:$DC$47,$A43,FALSE),"x")</f>
        <v>M.Mal</v>
      </c>
      <c r="CG43" s="6" t="str">
        <f>IFERROR(HLOOKUP(CF$1,'PLAN CAŁY'!$D44:$FG$48,$A43,FALSE),"x")</f>
        <v>2 TIN</v>
      </c>
      <c r="CH43" s="6">
        <f>COUNTIF('PLAN CAŁY'!$D44:$FG44,CF$1)</f>
        <v>1</v>
      </c>
      <c r="CI43" s="7">
        <f>COUNTIF(NAUCZYCIELE!$D43:$DC43,CF$1)</f>
        <v>1</v>
      </c>
      <c r="CJ43" s="2" t="str">
        <f>IFERROR(HLOOKUP(CJ$1,NAUCZYCIELE!$D43:$DC$47,$A43,FALSE),"x")</f>
        <v>K.Pap</v>
      </c>
      <c r="CK43" s="6" t="str">
        <f>IFERROR(HLOOKUP(CJ$1,'PLAN CAŁY'!$D44:$FG$48,$A43,FALSE),"x")</f>
        <v>3 NacLO</v>
      </c>
      <c r="CL43" s="6">
        <f>COUNTIF('PLAN CAŁY'!$D44:$FG44,CJ$1)</f>
        <v>1</v>
      </c>
      <c r="CM43" s="7">
        <f>COUNTIF(NAUCZYCIELE!$D43:$DC43,CJ$1)</f>
        <v>1</v>
      </c>
      <c r="CN43" s="2" t="str">
        <f>IFERROR(HLOOKUP(CN$1,NAUCZYCIELE!$D43:$DC$47,$A43,FALSE),"x")</f>
        <v>K.Bed</v>
      </c>
      <c r="CO43" s="6" t="str">
        <f>IFERROR(HLOOKUP(CN$1,'PLAN CAŁY'!$D44:$FG$48,$A43,FALSE),"x")</f>
        <v>2 TAK</v>
      </c>
      <c r="CP43" s="6">
        <f>COUNTIF('PLAN CAŁY'!$D44:$FG44,CN$1)</f>
        <v>2</v>
      </c>
      <c r="CQ43" s="7">
        <f>COUNTIF(NAUCZYCIELE!$D43:$DC43,CN$1)</f>
        <v>3</v>
      </c>
    </row>
    <row r="44" spans="1:95">
      <c r="A44" s="1">
        <v>4</v>
      </c>
      <c r="B44" s="278"/>
      <c r="C44" s="4">
        <v>7</v>
      </c>
      <c r="D44" s="2" t="str">
        <f>IFERROR(HLOOKUP(D$1,NAUCZYCIELE!$D44:$DC$47,$A44,FALSE),"x")</f>
        <v>M.Sze</v>
      </c>
      <c r="E44" s="6" t="str">
        <f>IFERROR(HLOOKUP(D$1,'PLAN CAŁY'!$D45:$FG$48,$A44,FALSE),"x")</f>
        <v>4 TIN</v>
      </c>
      <c r="F44" s="6">
        <f>COUNTIF('PLAN CAŁY'!$D45:$FG45,D$1)</f>
        <v>1</v>
      </c>
      <c r="G44" s="7">
        <f>COUNTIF(NAUCZYCIELE!$D44:$DC44,D$1)</f>
        <v>1</v>
      </c>
      <c r="H44" s="2" t="str">
        <f>IFERROR(HLOOKUP(H$1,NAUCZYCIELE!$D44:$DC$47,$A44,FALSE),"x")</f>
        <v>C.Mac</v>
      </c>
      <c r="I44" s="6" t="str">
        <f>IFERROR(HLOOKUP(H$1,'PLAN CAŁY'!$D45:$FG$48,$A44,FALSE),"x")</f>
        <v>3 NKAF</v>
      </c>
      <c r="J44" s="6">
        <f>COUNTIF('PLAN CAŁY'!$D45:$FG45,H$1)</f>
        <v>1</v>
      </c>
      <c r="K44" s="7">
        <f>COUNTIF(NAUCZYCIELE!$D44:$DC44,H$1)</f>
        <v>1</v>
      </c>
      <c r="L44" s="2" t="str">
        <f>IFERROR(HLOOKUP(L$1,NAUCZYCIELE!$D44:$DC$47,$A44,FALSE),"x")</f>
        <v>D.Gra</v>
      </c>
      <c r="M44" s="6" t="str">
        <f>IFERROR(HLOOKUP(L$1,'PLAN CAŁY'!$D45:$FG$48,$A44,FALSE),"x")</f>
        <v>1 TIN</v>
      </c>
      <c r="N44" s="6">
        <f>COUNTIF('PLAN CAŁY'!$D45:$FG45,L$1)</f>
        <v>1</v>
      </c>
      <c r="O44" s="7">
        <f>COUNTIF(NAUCZYCIELE!$D44:$DC44,L$1)</f>
        <v>1</v>
      </c>
      <c r="P44" s="2" t="str">
        <f>IFERROR(HLOOKUP(P$1,NAUCZYCIELE!$D44:$DC$47,$A44,FALSE),"x")</f>
        <v>M.Cer</v>
      </c>
      <c r="Q44" s="6" t="str">
        <f>IFERROR(HLOOKUP(P$1,'PLAN CAŁY'!$D45:$FG$48,$A44,FALSE),"x")</f>
        <v>4 TEK</v>
      </c>
      <c r="R44" s="6">
        <f>COUNTIF('PLAN CAŁY'!$D45:$FG45,P$1)</f>
        <v>1</v>
      </c>
      <c r="S44" s="7">
        <f>COUNTIF(NAUCZYCIELE!$D44:$DC44,P$1)</f>
        <v>1</v>
      </c>
      <c r="T44" s="2" t="str">
        <f>IFERROR(HLOOKUP(T$1,NAUCZYCIELE!$D44:$DC$47,$A44,FALSE),"x")</f>
        <v>x</v>
      </c>
      <c r="U44" s="6" t="str">
        <f>IFERROR(HLOOKUP(T$1,'PLAN CAŁY'!$D45:$FG$48,$A44,FALSE),"x")</f>
        <v>x</v>
      </c>
      <c r="V44" s="6">
        <f>COUNTIF('PLAN CAŁY'!$D45:$FG45,T$1)</f>
        <v>0</v>
      </c>
      <c r="W44" s="7">
        <f>COUNTIF(NAUCZYCIELE!$D44:$DC44,T$1)</f>
        <v>0</v>
      </c>
      <c r="X44" s="2" t="str">
        <f>IFERROR(HLOOKUP(X$1,NAUCZYCIELE!$D44:$DC$47,$A44,FALSE),"x")</f>
        <v>A.Mat</v>
      </c>
      <c r="Y44" s="6" t="str">
        <f>IFERROR(HLOOKUP(X$1,'PLAN CAŁY'!$D45:$FG$48,$A44,FALSE),"x")</f>
        <v>2 TAK</v>
      </c>
      <c r="Z44" s="6">
        <f>COUNTIF('PLAN CAŁY'!$D45:$FG45,X$1)</f>
        <v>2</v>
      </c>
      <c r="AA44" s="7">
        <f>COUNTIF(NAUCZYCIELE!$D44:$DC44,X$1)</f>
        <v>1</v>
      </c>
      <c r="AB44" s="2" t="str">
        <f>IFERROR(HLOOKUP(AB$1,NAUCZYCIELE!$D44:$DC$47,$A44,FALSE),"x")</f>
        <v>P.Mar</v>
      </c>
      <c r="AC44" s="6" t="str">
        <f>IFERROR(HLOOKUP(AB$1,'PLAN CAŁY'!$D45:$FG$48,$A44,FALSE),"x")</f>
        <v>3 NKAF</v>
      </c>
      <c r="AD44" s="6">
        <f>COUNTIF('PLAN CAŁY'!$D45:$FG45,AB$1)</f>
        <v>1</v>
      </c>
      <c r="AE44" s="7">
        <f>COUNTIF(NAUCZYCIELE!$D44:$DC44,AB$1)</f>
        <v>1</v>
      </c>
      <c r="AF44" s="2" t="str">
        <f>IFERROR(HLOOKUP(AF$1,NAUCZYCIELE!$D44:$DC$47,$A44,FALSE),"x")</f>
        <v>I.Lew</v>
      </c>
      <c r="AG44" s="6" t="str">
        <f>IFERROR(HLOOKUP(AF$1,'PLAN CAŁY'!$D45:$FG$48,$A44,FALSE),"x")</f>
        <v>2 TAK</v>
      </c>
      <c r="AH44" s="6">
        <f>COUNTIF('PLAN CAŁY'!$D45:$FG45,AF$1)</f>
        <v>2</v>
      </c>
      <c r="AI44" s="7">
        <f>COUNTIF(NAUCZYCIELE!$D44:$DC44,AF$1)</f>
        <v>1</v>
      </c>
      <c r="AJ44" s="2" t="str">
        <f>IFERROR(HLOOKUP(AJ$1,NAUCZYCIELE!$D44:$DC$47,$A44,FALSE),"x")</f>
        <v>I.Kaw</v>
      </c>
      <c r="AK44" s="6" t="str">
        <f>IFERROR(HLOOKUP(AJ$1,'PLAN CAŁY'!$D45:$FG$48,$A44,FALSE),"x")</f>
        <v>2 TAK</v>
      </c>
      <c r="AL44" s="6">
        <f>COUNTIF('PLAN CAŁY'!$D45:$FG45,AJ$1)</f>
        <v>2</v>
      </c>
      <c r="AM44" s="7">
        <f>COUNTIF(NAUCZYCIELE!$D44:$DC44,AJ$1)</f>
        <v>1</v>
      </c>
      <c r="AN44" s="2" t="str">
        <f>IFERROR(HLOOKUP(AN$1,NAUCZYCIELE!$D44:$DC$47,$A44,FALSE),"x")</f>
        <v>P.Sza</v>
      </c>
      <c r="AO44" s="6" t="str">
        <f>IFERROR(HLOOKUP(AN$1,'PLAN CAŁY'!$D45:$FG$48,$A44,FALSE),"x")</f>
        <v>1 ELF</v>
      </c>
      <c r="AP44" s="6">
        <f>COUNTIF('PLAN CAŁY'!$D45:$FG45,AN$1)</f>
        <v>1</v>
      </c>
      <c r="AQ44" s="7">
        <f>COUNTIF(NAUCZYCIELE!$D44:$DC44,AN$1)</f>
        <v>1</v>
      </c>
      <c r="AR44" s="2" t="str">
        <f>IFERROR(HLOOKUP(AR$1,NAUCZYCIELE!$D44:$DC$47,$A44,FALSE),"x")</f>
        <v>K.Pap</v>
      </c>
      <c r="AS44" s="6" t="str">
        <f>IFERROR(HLOOKUP(AR$1,'PLAN CAŁY'!$D45:$FG$48,$A44,FALSE),"x")</f>
        <v>3 NacLO</v>
      </c>
      <c r="AT44" s="6">
        <f>COUNTIF('PLAN CAŁY'!$D45:$FG45,AR$1)</f>
        <v>1</v>
      </c>
      <c r="AU44" s="7">
        <f>COUNTIF(NAUCZYCIELE!$D44:$DC44,AR$1)</f>
        <v>1</v>
      </c>
      <c r="AV44" s="2" t="str">
        <f>IFERROR(HLOOKUP(AV$1,NAUCZYCIELE!$D44:$DC$47,$A44,FALSE),"x")</f>
        <v>B.Czy</v>
      </c>
      <c r="AW44" s="6" t="str">
        <f>IFERROR(HLOOKUP(AV$1,'PLAN CAŁY'!$D45:$FG$48,$A44,FALSE),"x")</f>
        <v>3 NIF</v>
      </c>
      <c r="AX44" s="6">
        <f>COUNTIF('PLAN CAŁY'!$D45:$FG45,AV$1)</f>
        <v>1</v>
      </c>
      <c r="AY44" s="7">
        <f>COUNTIF(NAUCZYCIELE!$D44:$DC44,AV$1)</f>
        <v>1</v>
      </c>
      <c r="AZ44" s="2" t="str">
        <f>IFERROR(HLOOKUP(AZ$1,NAUCZYCIELE!$D44:$DC$47,$A44,FALSE),"x")</f>
        <v>M.Maj</v>
      </c>
      <c r="BA44" s="6" t="str">
        <f>IFERROR(HLOOKUP(AZ$1,'PLAN CAŁY'!$D45:$FG$48,$A44,FALSE),"x")</f>
        <v>3 TAK</v>
      </c>
      <c r="BB44" s="6">
        <f>COUNTIF('PLAN CAŁY'!$D45:$FG45,AZ$1)</f>
        <v>1</v>
      </c>
      <c r="BC44" s="7">
        <f>COUNTIF(NAUCZYCIELE!$D44:$DC44,AZ$1)</f>
        <v>1</v>
      </c>
      <c r="BD44" s="2" t="str">
        <f>IFERROR(HLOOKUP(BD$1,NAUCZYCIELE!$D44:$DC$47,$A44,FALSE),"x")</f>
        <v>A.Pis</v>
      </c>
      <c r="BE44" s="6" t="str">
        <f>IFERROR(HLOOKUP(BD$1,'PLAN CAŁY'!$D45:$FG$48,$A44,FALSE),"x")</f>
        <v>2 acLO</v>
      </c>
      <c r="BF44" s="6">
        <f>COUNTIF('PLAN CAŁY'!$D45:$FG45,BD$1)</f>
        <v>1</v>
      </c>
      <c r="BG44" s="7">
        <f>COUNTIF(NAUCZYCIELE!$D44:$DC44,BD$1)</f>
        <v>1</v>
      </c>
      <c r="BH44" s="2" t="str">
        <f>IFERROR(HLOOKUP(BH$1,NAUCZYCIELE!$D44:$DC$47,$A44,FALSE),"x")</f>
        <v>x</v>
      </c>
      <c r="BI44" s="6" t="str">
        <f>IFERROR(HLOOKUP(BH$1,'PLAN CAŁY'!$D45:$FG$48,$A44,FALSE),"x")</f>
        <v>x</v>
      </c>
      <c r="BJ44" s="6">
        <f>COUNTIF('PLAN CAŁY'!$D45:$FG45,BH$1)</f>
        <v>0</v>
      </c>
      <c r="BK44" s="7">
        <f>COUNTIF(NAUCZYCIELE!$D44:$DC44,BH$1)</f>
        <v>0</v>
      </c>
      <c r="BL44" s="2" t="str">
        <f>IFERROR(HLOOKUP(BL$1,NAUCZYCIELE!$D44:$DC$47,$A44,FALSE),"x")</f>
        <v>B.Gór</v>
      </c>
      <c r="BM44" s="6" t="str">
        <f>IFERROR(HLOOKUP(BL$1,'PLAN CAŁY'!$D45:$FG$48,$A44,FALSE),"x")</f>
        <v>3 NIF</v>
      </c>
      <c r="BN44" s="6">
        <f>COUNTIF('PLAN CAŁY'!$D45:$FG45,BL$1)</f>
        <v>1</v>
      </c>
      <c r="BO44" s="7">
        <f>COUNTIF(NAUCZYCIELE!$D44:$DC44,BL$1)</f>
        <v>1</v>
      </c>
      <c r="BP44" s="2" t="str">
        <f>IFERROR(HLOOKUP(BP$1,NAUCZYCIELE!$D44:$DC$47,$A44,FALSE),"x")</f>
        <v>D.Kul</v>
      </c>
      <c r="BQ44" s="6" t="str">
        <f>IFERROR(HLOOKUP(BP$1,'PLAN CAŁY'!$D45:$FG$48,$A44,FALSE),"x")</f>
        <v>3 TAK</v>
      </c>
      <c r="BR44" s="6">
        <f>COUNTIF('PLAN CAŁY'!$D45:$FG45,BP$1)</f>
        <v>1</v>
      </c>
      <c r="BS44" s="7">
        <f>COUNTIF(NAUCZYCIELE!$D44:$DC44,BP$1)</f>
        <v>1</v>
      </c>
      <c r="BT44" s="2" t="str">
        <f>IFERROR(HLOOKUP(BT$1,NAUCZYCIELE!$D44:$DC$47,$A44,FALSE),"x")</f>
        <v>E.Kub</v>
      </c>
      <c r="BU44" s="6" t="str">
        <f>IFERROR(HLOOKUP(BT$1,'PLAN CAŁY'!$D45:$FG$48,$A44,FALSE),"x")</f>
        <v>3 NKAF</v>
      </c>
      <c r="BV44" s="6">
        <f>COUNTIF('PLAN CAŁY'!$D45:$FG45,BT$1)</f>
        <v>1</v>
      </c>
      <c r="BW44" s="7">
        <f>COUNTIF(NAUCZYCIELE!$D44:$DC44,BT$1)</f>
        <v>1</v>
      </c>
      <c r="BX44" s="2" t="str">
        <f>IFERROR(HLOOKUP(BX$1,NAUCZYCIELE!$D44:$DC$47,$A44,FALSE),"x")</f>
        <v>x</v>
      </c>
      <c r="BY44" s="6" t="str">
        <f>IFERROR(HLOOKUP(BX$1,'PLAN CAŁY'!$D45:$FG$48,$A44,FALSE),"x")</f>
        <v>x</v>
      </c>
      <c r="BZ44" s="6">
        <f>COUNTIF('PLAN CAŁY'!$D45:$FG45,BX$1)</f>
        <v>0</v>
      </c>
      <c r="CA44" s="7">
        <f>COUNTIF(NAUCZYCIELE!$D44:$DC44,BX$1)</f>
        <v>0</v>
      </c>
      <c r="CB44" s="2" t="str">
        <f>IFERROR(HLOOKUP(CB$1,NAUCZYCIELE!$D44:$DC$47,$A44,FALSE),"x")</f>
        <v>K.Wój</v>
      </c>
      <c r="CC44" s="6" t="str">
        <f>IFERROR(HLOOKUP(CB$1,'PLAN CAŁY'!$D45:$FG$48,$A44,FALSE),"x")</f>
        <v>3 NacLO</v>
      </c>
      <c r="CD44" s="6">
        <f>COUNTIF('PLAN CAŁY'!$D45:$FG45,CB$1)</f>
        <v>1</v>
      </c>
      <c r="CE44" s="7">
        <f>COUNTIF(NAUCZYCIELE!$D44:$DC44,CB$1)</f>
        <v>1</v>
      </c>
      <c r="CF44" s="2" t="str">
        <f>IFERROR(HLOOKUP(CF$1,NAUCZYCIELE!$D44:$DC$47,$A44,FALSE),"x")</f>
        <v>M.Mal</v>
      </c>
      <c r="CG44" s="6" t="str">
        <f>IFERROR(HLOOKUP(CF$1,'PLAN CAŁY'!$D45:$FG$48,$A44,FALSE),"x")</f>
        <v>3 adLO</v>
      </c>
      <c r="CH44" s="6">
        <f>COUNTIF('PLAN CAŁY'!$D45:$FG45,CF$1)</f>
        <v>1</v>
      </c>
      <c r="CI44" s="7">
        <f>COUNTIF(NAUCZYCIELE!$D44:$DC44,CF$1)</f>
        <v>1</v>
      </c>
      <c r="CJ44" s="2" t="str">
        <f>IFERROR(HLOOKUP(CJ$1,NAUCZYCIELE!$D44:$DC$47,$A44,FALSE),"x")</f>
        <v>Al Sa</v>
      </c>
      <c r="CK44" s="6" t="str">
        <f>IFERROR(HLOOKUP(CJ$1,'PLAN CAŁY'!$D45:$FG$48,$A44,FALSE),"x")</f>
        <v>2 acLO</v>
      </c>
      <c r="CL44" s="6">
        <f>COUNTIF('PLAN CAŁY'!$D45:$FG45,CJ$1)</f>
        <v>1</v>
      </c>
      <c r="CM44" s="7">
        <f>COUNTIF(NAUCZYCIELE!$D44:$DC44,CJ$1)</f>
        <v>1</v>
      </c>
      <c r="CN44" s="2" t="str">
        <f>IFERROR(HLOOKUP(CN$1,NAUCZYCIELE!$D44:$DC$47,$A44,FALSE),"x")</f>
        <v>x</v>
      </c>
      <c r="CO44" s="6" t="str">
        <f>IFERROR(HLOOKUP(CN$1,'PLAN CAŁY'!$D45:$FG$48,$A44,FALSE),"x")</f>
        <v>x</v>
      </c>
      <c r="CP44" s="6">
        <f>COUNTIF('PLAN CAŁY'!$D45:$FG45,CN$1)</f>
        <v>0</v>
      </c>
      <c r="CQ44" s="7">
        <f>COUNTIF(NAUCZYCIELE!$D44:$DC44,CN$1)</f>
        <v>0</v>
      </c>
    </row>
    <row r="45" spans="1:95">
      <c r="A45" s="1">
        <v>3</v>
      </c>
      <c r="B45" s="278"/>
      <c r="C45" s="4">
        <v>8</v>
      </c>
      <c r="D45" s="2" t="str">
        <f>IFERROR(HLOOKUP(D$1,NAUCZYCIELE!$D45:$DC$47,$A45,FALSE),"x")</f>
        <v>x</v>
      </c>
      <c r="E45" s="6" t="str">
        <f>IFERROR(HLOOKUP(D$1,'PLAN CAŁY'!$D46:$FG$48,$A45,FALSE),"x")</f>
        <v>x</v>
      </c>
      <c r="F45" s="6">
        <f>COUNTIF('PLAN CAŁY'!$D46:$FG46,D$1)</f>
        <v>0</v>
      </c>
      <c r="G45" s="7">
        <f>COUNTIF(NAUCZYCIELE!$D45:$DC45,D$1)</f>
        <v>0</v>
      </c>
      <c r="H45" s="2" t="str">
        <f>IFERROR(HLOOKUP(H$1,NAUCZYCIELE!$D45:$DC$47,$A45,FALSE),"x")</f>
        <v>C.Mac</v>
      </c>
      <c r="I45" s="6" t="str">
        <f>IFERROR(HLOOKUP(H$1,'PLAN CAŁY'!$D46:$FG$48,$A45,FALSE),"x")</f>
        <v>3 NKAF</v>
      </c>
      <c r="J45" s="6">
        <f>COUNTIF('PLAN CAŁY'!$D46:$FG46,H$1)</f>
        <v>1</v>
      </c>
      <c r="K45" s="7">
        <f>COUNTIF(NAUCZYCIELE!$D45:$DC45,H$1)</f>
        <v>1</v>
      </c>
      <c r="L45" s="2" t="str">
        <f>IFERROR(HLOOKUP(L$1,NAUCZYCIELE!$D45:$DC$47,$A45,FALSE),"x")</f>
        <v>D.Gra</v>
      </c>
      <c r="M45" s="6" t="str">
        <f>IFERROR(HLOOKUP(L$1,'PLAN CAŁY'!$D46:$FG$48,$A45,FALSE),"x")</f>
        <v>1 ELF</v>
      </c>
      <c r="N45" s="6">
        <f>COUNTIF('PLAN CAŁY'!$D46:$FG46,L$1)</f>
        <v>1</v>
      </c>
      <c r="O45" s="7">
        <f>COUNTIF(NAUCZYCIELE!$D45:$DC45,L$1)</f>
        <v>1</v>
      </c>
      <c r="P45" s="2" t="str">
        <f>IFERROR(HLOOKUP(P$1,NAUCZYCIELE!$D45:$DC$47,$A45,FALSE),"x")</f>
        <v>M.Cer</v>
      </c>
      <c r="Q45" s="6" t="str">
        <f>IFERROR(HLOOKUP(P$1,'PLAN CAŁY'!$D46:$FG$48,$A45,FALSE),"x")</f>
        <v>4 TEK</v>
      </c>
      <c r="R45" s="6">
        <f>COUNTIF('PLAN CAŁY'!$D46:$FG46,P$1)</f>
        <v>1</v>
      </c>
      <c r="S45" s="7">
        <f>COUNTIF(NAUCZYCIELE!$D45:$DC45,P$1)</f>
        <v>1</v>
      </c>
      <c r="T45" s="2" t="str">
        <f>IFERROR(HLOOKUP(T$1,NAUCZYCIELE!$D45:$DC$47,$A45,FALSE),"x")</f>
        <v>H.And</v>
      </c>
      <c r="U45" s="6" t="str">
        <f>IFERROR(HLOOKUP(T$1,'PLAN CAŁY'!$D46:$FG$48,$A45,FALSE),"x")</f>
        <v>1 TIN</v>
      </c>
      <c r="V45" s="6">
        <f>COUNTIF('PLAN CAŁY'!$D46:$FG46,T$1)</f>
        <v>1</v>
      </c>
      <c r="W45" s="7">
        <f>COUNTIF(NAUCZYCIELE!$D45:$DC45,T$1)</f>
        <v>1</v>
      </c>
      <c r="X45" s="2" t="str">
        <f>IFERROR(HLOOKUP(X$1,NAUCZYCIELE!$D45:$DC$47,$A45,FALSE),"x")</f>
        <v>A.Mat</v>
      </c>
      <c r="Y45" s="6" t="str">
        <f>IFERROR(HLOOKUP(X$1,'PLAN CAŁY'!$D46:$FG$48,$A45,FALSE),"x")</f>
        <v>2 TAK</v>
      </c>
      <c r="Z45" s="6">
        <f>COUNTIF('PLAN CAŁY'!$D46:$FG46,X$1)</f>
        <v>2</v>
      </c>
      <c r="AA45" s="7">
        <f>COUNTIF(NAUCZYCIELE!$D45:$DC45,X$1)</f>
        <v>1</v>
      </c>
      <c r="AB45" s="2" t="str">
        <f>IFERROR(HLOOKUP(AB$1,NAUCZYCIELE!$D45:$DC$47,$A45,FALSE),"x")</f>
        <v>P.Mar</v>
      </c>
      <c r="AC45" s="6" t="str">
        <f>IFERROR(HLOOKUP(AB$1,'PLAN CAŁY'!$D46:$FG$48,$A45,FALSE),"x")</f>
        <v>3 NKAF</v>
      </c>
      <c r="AD45" s="6">
        <f>COUNTIF('PLAN CAŁY'!$D46:$FG46,AB$1)</f>
        <v>1</v>
      </c>
      <c r="AE45" s="7">
        <f>COUNTIF(NAUCZYCIELE!$D45:$DC45,AB$1)</f>
        <v>1</v>
      </c>
      <c r="AF45" s="2" t="str">
        <f>IFERROR(HLOOKUP(AF$1,NAUCZYCIELE!$D45:$DC$47,$A45,FALSE),"x")</f>
        <v>I.Lew</v>
      </c>
      <c r="AG45" s="6" t="str">
        <f>IFERROR(HLOOKUP(AF$1,'PLAN CAŁY'!$D46:$FG$48,$A45,FALSE),"x")</f>
        <v>2 TAK</v>
      </c>
      <c r="AH45" s="6">
        <f>COUNTIF('PLAN CAŁY'!$D46:$FG46,AF$1)</f>
        <v>2</v>
      </c>
      <c r="AI45" s="7">
        <f>COUNTIF(NAUCZYCIELE!$D45:$DC45,AF$1)</f>
        <v>1</v>
      </c>
      <c r="AJ45" s="2" t="str">
        <f>IFERROR(HLOOKUP(AJ$1,NAUCZYCIELE!$D45:$DC$47,$A45,FALSE),"x")</f>
        <v>I.Kaw</v>
      </c>
      <c r="AK45" s="6" t="str">
        <f>IFERROR(HLOOKUP(AJ$1,'PLAN CAŁY'!$D46:$FG$48,$A45,FALSE),"x")</f>
        <v>2 TAK</v>
      </c>
      <c r="AL45" s="6">
        <f>COUNTIF('PLAN CAŁY'!$D46:$FG46,AJ$1)</f>
        <v>2</v>
      </c>
      <c r="AM45" s="7">
        <f>COUNTIF(NAUCZYCIELE!$D45:$DC45,AJ$1)</f>
        <v>1</v>
      </c>
      <c r="AN45" s="2" t="str">
        <f>IFERROR(HLOOKUP(AN$1,NAUCZYCIELE!$D45:$DC$47,$A45,FALSE),"x")</f>
        <v>P.Sza</v>
      </c>
      <c r="AO45" s="6" t="str">
        <f>IFERROR(HLOOKUP(AN$1,'PLAN CAŁY'!$D46:$FG$48,$A45,FALSE),"x")</f>
        <v>4 TIN</v>
      </c>
      <c r="AP45" s="6">
        <f>COUNTIF('PLAN CAŁY'!$D46:$FG46,AN$1)</f>
        <v>1</v>
      </c>
      <c r="AQ45" s="7">
        <f>COUNTIF(NAUCZYCIELE!$D45:$DC45,AN$1)</f>
        <v>1</v>
      </c>
      <c r="AR45" s="2" t="str">
        <f>IFERROR(HLOOKUP(AR$1,NAUCZYCIELE!$D45:$DC$47,$A45,FALSE),"x")</f>
        <v>K.Pap</v>
      </c>
      <c r="AS45" s="6" t="str">
        <f>IFERROR(HLOOKUP(AR$1,'PLAN CAŁY'!$D46:$FG$48,$A45,FALSE),"x")</f>
        <v>3 NacLO</v>
      </c>
      <c r="AT45" s="6">
        <f>COUNTIF('PLAN CAŁY'!$D46:$FG46,AR$1)</f>
        <v>1</v>
      </c>
      <c r="AU45" s="7">
        <f>COUNTIF(NAUCZYCIELE!$D45:$DC45,AR$1)</f>
        <v>1</v>
      </c>
      <c r="AV45" s="2" t="str">
        <f>IFERROR(HLOOKUP(AV$1,NAUCZYCIELE!$D45:$DC$47,$A45,FALSE),"x")</f>
        <v>B.Czy</v>
      </c>
      <c r="AW45" s="6" t="str">
        <f>IFERROR(HLOOKUP(AV$1,'PLAN CAŁY'!$D46:$FG$48,$A45,FALSE),"x")</f>
        <v>3 NIF</v>
      </c>
      <c r="AX45" s="6">
        <f>COUNTIF('PLAN CAŁY'!$D46:$FG46,AV$1)</f>
        <v>1</v>
      </c>
      <c r="AY45" s="7">
        <f>COUNTIF(NAUCZYCIELE!$D45:$DC45,AV$1)</f>
        <v>1</v>
      </c>
      <c r="AZ45" s="2" t="str">
        <f>IFERROR(HLOOKUP(AZ$1,NAUCZYCIELE!$D45:$DC$47,$A45,FALSE),"x")</f>
        <v>M.Maj</v>
      </c>
      <c r="BA45" s="6" t="str">
        <f>IFERROR(HLOOKUP(AZ$1,'PLAN CAŁY'!$D46:$FG$48,$A45,FALSE),"x")</f>
        <v>3 TAK</v>
      </c>
      <c r="BB45" s="6">
        <f>COUNTIF('PLAN CAŁY'!$D46:$FG46,AZ$1)</f>
        <v>1</v>
      </c>
      <c r="BC45" s="7">
        <f>COUNTIF(NAUCZYCIELE!$D45:$DC45,AZ$1)</f>
        <v>1</v>
      </c>
      <c r="BD45" s="2" t="str">
        <f>IFERROR(HLOOKUP(BD$1,NAUCZYCIELE!$D45:$DC$47,$A45,FALSE),"x")</f>
        <v>A.Pis</v>
      </c>
      <c r="BE45" s="6" t="str">
        <f>IFERROR(HLOOKUP(BD$1,'PLAN CAŁY'!$D46:$FG$48,$A45,FALSE),"x")</f>
        <v>2 acLO</v>
      </c>
      <c r="BF45" s="6">
        <f>COUNTIF('PLAN CAŁY'!$D46:$FG46,BD$1)</f>
        <v>1</v>
      </c>
      <c r="BG45" s="7">
        <f>COUNTIF(NAUCZYCIELE!$D45:$DC45,BD$1)</f>
        <v>1</v>
      </c>
      <c r="BH45" s="2" t="str">
        <f>IFERROR(HLOOKUP(BH$1,NAUCZYCIELE!$D45:$DC$47,$A45,FALSE),"x")</f>
        <v>x</v>
      </c>
      <c r="BI45" s="6" t="str">
        <f>IFERROR(HLOOKUP(BH$1,'PLAN CAŁY'!$D46:$FG$48,$A45,FALSE),"x")</f>
        <v>x</v>
      </c>
      <c r="BJ45" s="6">
        <f>COUNTIF('PLAN CAŁY'!$D46:$FG46,BH$1)</f>
        <v>0</v>
      </c>
      <c r="BK45" s="7">
        <f>COUNTIF(NAUCZYCIELE!$D45:$DC45,BH$1)</f>
        <v>0</v>
      </c>
      <c r="BL45" s="2" t="str">
        <f>IFERROR(HLOOKUP(BL$1,NAUCZYCIELE!$D45:$DC$47,$A45,FALSE),"x")</f>
        <v>B.Gór</v>
      </c>
      <c r="BM45" s="6" t="str">
        <f>IFERROR(HLOOKUP(BL$1,'PLAN CAŁY'!$D46:$FG$48,$A45,FALSE),"x")</f>
        <v>3 NIF</v>
      </c>
      <c r="BN45" s="6">
        <f>COUNTIF('PLAN CAŁY'!$D46:$FG46,BL$1)</f>
        <v>1</v>
      </c>
      <c r="BO45" s="7">
        <f>COUNTIF(NAUCZYCIELE!$D45:$DC45,BL$1)</f>
        <v>1</v>
      </c>
      <c r="BP45" s="2" t="str">
        <f>IFERROR(HLOOKUP(BP$1,NAUCZYCIELE!$D45:$DC$47,$A45,FALSE),"x")</f>
        <v>D.Kul</v>
      </c>
      <c r="BQ45" s="6" t="str">
        <f>IFERROR(HLOOKUP(BP$1,'PLAN CAŁY'!$D46:$FG$48,$A45,FALSE),"x")</f>
        <v>3 TAK</v>
      </c>
      <c r="BR45" s="6">
        <f>COUNTIF('PLAN CAŁY'!$D46:$FG46,BP$1)</f>
        <v>1</v>
      </c>
      <c r="BS45" s="7">
        <f>COUNTIF(NAUCZYCIELE!$D45:$DC45,BP$1)</f>
        <v>1</v>
      </c>
      <c r="BT45" s="2" t="str">
        <f>IFERROR(HLOOKUP(BT$1,NAUCZYCIELE!$D45:$DC$47,$A45,FALSE),"x")</f>
        <v>E.Kub</v>
      </c>
      <c r="BU45" s="6" t="str">
        <f>IFERROR(HLOOKUP(BT$1,'PLAN CAŁY'!$D46:$FG$48,$A45,FALSE),"x")</f>
        <v>3 NKAF</v>
      </c>
      <c r="BV45" s="6">
        <f>COUNTIF('PLAN CAŁY'!$D46:$FG46,BT$1)</f>
        <v>1</v>
      </c>
      <c r="BW45" s="7">
        <f>COUNTIF(NAUCZYCIELE!$D45:$DC45,BT$1)</f>
        <v>1</v>
      </c>
      <c r="BX45" s="2" t="str">
        <f>IFERROR(HLOOKUP(BX$1,NAUCZYCIELE!$D45:$DC$47,$A45,FALSE),"x")</f>
        <v>x</v>
      </c>
      <c r="BY45" s="6" t="str">
        <f>IFERROR(HLOOKUP(BX$1,'PLAN CAŁY'!$D46:$FG$48,$A45,FALSE),"x")</f>
        <v>x</v>
      </c>
      <c r="BZ45" s="6">
        <f>COUNTIF('PLAN CAŁY'!$D46:$FG46,BX$1)</f>
        <v>0</v>
      </c>
      <c r="CA45" s="7">
        <f>COUNTIF(NAUCZYCIELE!$D45:$DC45,BX$1)</f>
        <v>0</v>
      </c>
      <c r="CB45" s="2" t="str">
        <f>IFERROR(HLOOKUP(CB$1,NAUCZYCIELE!$D45:$DC$47,$A45,FALSE),"x")</f>
        <v>K.Wój</v>
      </c>
      <c r="CC45" s="6" t="str">
        <f>IFERROR(HLOOKUP(CB$1,'PLAN CAŁY'!$D46:$FG$48,$A45,FALSE),"x")</f>
        <v>3 NacLO</v>
      </c>
      <c r="CD45" s="6">
        <f>COUNTIF('PLAN CAŁY'!$D46:$FG46,CB$1)</f>
        <v>1</v>
      </c>
      <c r="CE45" s="7">
        <f>COUNTIF(NAUCZYCIELE!$D45:$DC45,CB$1)</f>
        <v>1</v>
      </c>
      <c r="CF45" s="2" t="str">
        <f>IFERROR(HLOOKUP(CF$1,NAUCZYCIELE!$D45:$DC$47,$A45,FALSE),"x")</f>
        <v>M.Mal</v>
      </c>
      <c r="CG45" s="6" t="str">
        <f>IFERROR(HLOOKUP(CF$1,'PLAN CAŁY'!$D46:$FG$48,$A45,FALSE),"x")</f>
        <v>3 adLO</v>
      </c>
      <c r="CH45" s="6">
        <f>COUNTIF('PLAN CAŁY'!$D46:$FG46,CF$1)</f>
        <v>1</v>
      </c>
      <c r="CI45" s="7">
        <f>COUNTIF(NAUCZYCIELE!$D45:$DC45,CF$1)</f>
        <v>1</v>
      </c>
      <c r="CJ45" s="2" t="str">
        <f>IFERROR(HLOOKUP(CJ$1,NAUCZYCIELE!$D45:$DC$47,$A45,FALSE),"x")</f>
        <v>Al Sa</v>
      </c>
      <c r="CK45" s="6" t="str">
        <f>IFERROR(HLOOKUP(CJ$1,'PLAN CAŁY'!$D46:$FG$48,$A45,FALSE),"x")</f>
        <v>2 acLO</v>
      </c>
      <c r="CL45" s="6">
        <f>COUNTIF('PLAN CAŁY'!$D46:$FG46,CJ$1)</f>
        <v>1</v>
      </c>
      <c r="CM45" s="7">
        <f>COUNTIF(NAUCZYCIELE!$D45:$DC45,CJ$1)</f>
        <v>1</v>
      </c>
      <c r="CN45" s="2" t="str">
        <f>IFERROR(HLOOKUP(CN$1,NAUCZYCIELE!$D45:$DC$47,$A45,FALSE),"x")</f>
        <v>x</v>
      </c>
      <c r="CO45" s="6" t="str">
        <f>IFERROR(HLOOKUP(CN$1,'PLAN CAŁY'!$D46:$FG$48,$A45,FALSE),"x")</f>
        <v>x</v>
      </c>
      <c r="CP45" s="6">
        <f>COUNTIF('PLAN CAŁY'!$D46:$FG46,CN$1)</f>
        <v>0</v>
      </c>
      <c r="CQ45" s="7">
        <f>COUNTIF(NAUCZYCIELE!$D45:$DC45,CN$1)</f>
        <v>0</v>
      </c>
    </row>
    <row r="46" spans="1:95" ht="15.75" thickBot="1">
      <c r="A46" s="1">
        <v>2</v>
      </c>
      <c r="B46" s="279"/>
      <c r="C46" s="8">
        <v>9</v>
      </c>
      <c r="D46" s="3" t="str">
        <f>IFERROR(HLOOKUP(D$1,NAUCZYCIELE!$D46:$DC$47,$A46,FALSE),"x")</f>
        <v>x</v>
      </c>
      <c r="E46" s="9" t="str">
        <f>IFERROR(HLOOKUP(D$1,'PLAN CAŁY'!$D47:$FG$48,$A46,FALSE),"x")</f>
        <v>x</v>
      </c>
      <c r="F46" s="9">
        <f>COUNTIF('PLAN CAŁY'!$D47:$FG47,D$1)</f>
        <v>0</v>
      </c>
      <c r="G46" s="10">
        <f>COUNTIF(NAUCZYCIELE!$D46:$DC46,D$1)</f>
        <v>0</v>
      </c>
      <c r="H46" s="3" t="str">
        <f>IFERROR(HLOOKUP(H$1,NAUCZYCIELE!$D46:$DC$47,$A46,FALSE),"x")</f>
        <v>C.Mac</v>
      </c>
      <c r="I46" s="9" t="str">
        <f>IFERROR(HLOOKUP(H$1,'PLAN CAŁY'!$D47:$FG$48,$A46,FALSE),"x")</f>
        <v>3 NKAF</v>
      </c>
      <c r="J46" s="9">
        <f>COUNTIF('PLAN CAŁY'!$D47:$FG47,H$1)</f>
        <v>1</v>
      </c>
      <c r="K46" s="10">
        <f>COUNTIF(NAUCZYCIELE!$D46:$DC46,H$1)</f>
        <v>1</v>
      </c>
      <c r="L46" s="3" t="str">
        <f>IFERROR(HLOOKUP(L$1,NAUCZYCIELE!$D46:$DC$47,$A46,FALSE),"x")</f>
        <v>x</v>
      </c>
      <c r="M46" s="9" t="str">
        <f>IFERROR(HLOOKUP(L$1,'PLAN CAŁY'!$D47:$FG$48,$A46,FALSE),"x")</f>
        <v>x</v>
      </c>
      <c r="N46" s="9">
        <f>COUNTIF('PLAN CAŁY'!$D47:$FG47,L$1)</f>
        <v>0</v>
      </c>
      <c r="O46" s="10">
        <f>COUNTIF(NAUCZYCIELE!$D46:$DC46,L$1)</f>
        <v>0</v>
      </c>
      <c r="P46" s="3" t="str">
        <f>IFERROR(HLOOKUP(P$1,NAUCZYCIELE!$D46:$DC$47,$A46,FALSE),"x")</f>
        <v>A.Pis</v>
      </c>
      <c r="Q46" s="9" t="str">
        <f>IFERROR(HLOOKUP(P$1,'PLAN CAŁY'!$D47:$FG$48,$A46,FALSE),"x")</f>
        <v>4 TIN</v>
      </c>
      <c r="R46" s="9">
        <f>COUNTIF('PLAN CAŁY'!$D47:$FG47,P$1)</f>
        <v>1</v>
      </c>
      <c r="S46" s="10">
        <f>COUNTIF(NAUCZYCIELE!$D46:$DC46,P$1)</f>
        <v>1</v>
      </c>
      <c r="T46" s="3" t="str">
        <f>IFERROR(HLOOKUP(T$1,NAUCZYCIELE!$D46:$DC$47,$A46,FALSE),"x")</f>
        <v>x</v>
      </c>
      <c r="U46" s="9" t="str">
        <f>IFERROR(HLOOKUP(T$1,'PLAN CAŁY'!$D47:$FG$48,$A46,FALSE),"x")</f>
        <v>x</v>
      </c>
      <c r="V46" s="9">
        <f>COUNTIF('PLAN CAŁY'!$D47:$FG47,T$1)</f>
        <v>0</v>
      </c>
      <c r="W46" s="10">
        <f>COUNTIF(NAUCZYCIELE!$D46:$DC46,T$1)</f>
        <v>0</v>
      </c>
      <c r="X46" s="3" t="str">
        <f>IFERROR(HLOOKUP(X$1,NAUCZYCIELE!$D46:$DC$47,$A46,FALSE),"x")</f>
        <v>x</v>
      </c>
      <c r="Y46" s="9" t="str">
        <f>IFERROR(HLOOKUP(X$1,'PLAN CAŁY'!$D47:$FG$48,$A46,FALSE),"x")</f>
        <v>x</v>
      </c>
      <c r="Z46" s="9">
        <f>COUNTIF('PLAN CAŁY'!$D47:$FG47,X$1)</f>
        <v>0</v>
      </c>
      <c r="AA46" s="10">
        <f>COUNTIF(NAUCZYCIELE!$D46:$DC46,X$1)</f>
        <v>0</v>
      </c>
      <c r="AB46" s="3" t="str">
        <f>IFERROR(HLOOKUP(AB$1,NAUCZYCIELE!$D46:$DC$47,$A46,FALSE),"x")</f>
        <v>P.Mar</v>
      </c>
      <c r="AC46" s="9" t="str">
        <f>IFERROR(HLOOKUP(AB$1,'PLAN CAŁY'!$D47:$FG$48,$A46,FALSE),"x")</f>
        <v>3 NKAF</v>
      </c>
      <c r="AD46" s="9">
        <f>COUNTIF('PLAN CAŁY'!$D47:$FG47,AB$1)</f>
        <v>1</v>
      </c>
      <c r="AE46" s="10">
        <f>COUNTIF(NAUCZYCIELE!$D46:$DC46,AB$1)</f>
        <v>1</v>
      </c>
      <c r="AF46" s="3" t="str">
        <f>IFERROR(HLOOKUP(AF$1,NAUCZYCIELE!$D46:$DC$47,$A46,FALSE),"x")</f>
        <v>x</v>
      </c>
      <c r="AG46" s="9" t="str">
        <f>IFERROR(HLOOKUP(AF$1,'PLAN CAŁY'!$D47:$FG$48,$A46,FALSE),"x")</f>
        <v>x</v>
      </c>
      <c r="AH46" s="9">
        <f>COUNTIF('PLAN CAŁY'!$D47:$FG47,AF$1)</f>
        <v>0</v>
      </c>
      <c r="AI46" s="10">
        <f>COUNTIF(NAUCZYCIELE!$D46:$DC46,AF$1)</f>
        <v>0</v>
      </c>
      <c r="AJ46" s="3" t="str">
        <f>IFERROR(HLOOKUP(AJ$1,NAUCZYCIELE!$D46:$DC$47,$A46,FALSE),"x")</f>
        <v>x</v>
      </c>
      <c r="AK46" s="9" t="str">
        <f>IFERROR(HLOOKUP(AJ$1,'PLAN CAŁY'!$D47:$FG$48,$A46,FALSE),"x")</f>
        <v>x</v>
      </c>
      <c r="AL46" s="9">
        <f>COUNTIF('PLAN CAŁY'!$D47:$FG47,AJ$1)</f>
        <v>0</v>
      </c>
      <c r="AM46" s="10">
        <f>COUNTIF(NAUCZYCIELE!$D46:$DC46,AJ$1)</f>
        <v>0</v>
      </c>
      <c r="AN46" s="3" t="str">
        <f>IFERROR(HLOOKUP(AN$1,NAUCZYCIELE!$D46:$DC$47,$A46,FALSE),"x")</f>
        <v>x</v>
      </c>
      <c r="AO46" s="9" t="str">
        <f>IFERROR(HLOOKUP(AN$1,'PLAN CAŁY'!$D47:$FG$48,$A46,FALSE),"x")</f>
        <v>x</v>
      </c>
      <c r="AP46" s="9">
        <f>COUNTIF('PLAN CAŁY'!$D47:$FG47,AN$1)</f>
        <v>0</v>
      </c>
      <c r="AQ46" s="10">
        <f>COUNTIF(NAUCZYCIELE!$D46:$DC46,AN$1)</f>
        <v>0</v>
      </c>
      <c r="AR46" s="3" t="str">
        <f>IFERROR(HLOOKUP(AR$1,NAUCZYCIELE!$D46:$DC$47,$A46,FALSE),"x")</f>
        <v>x</v>
      </c>
      <c r="AS46" s="9" t="str">
        <f>IFERROR(HLOOKUP(AR$1,'PLAN CAŁY'!$D47:$FG$48,$A46,FALSE),"x")</f>
        <v>x</v>
      </c>
      <c r="AT46" s="9">
        <f>COUNTIF('PLAN CAŁY'!$D47:$FG47,AR$1)</f>
        <v>0</v>
      </c>
      <c r="AU46" s="10">
        <f>COUNTIF(NAUCZYCIELE!$D46:$DC46,AR$1)</f>
        <v>0</v>
      </c>
      <c r="AV46" s="3" t="str">
        <f>IFERROR(HLOOKUP(AV$1,NAUCZYCIELE!$D46:$DC$47,$A46,FALSE),"x")</f>
        <v>B.Czy</v>
      </c>
      <c r="AW46" s="9" t="str">
        <f>IFERROR(HLOOKUP(AV$1,'PLAN CAŁY'!$D47:$FG$48,$A46,FALSE),"x")</f>
        <v>3 NIF</v>
      </c>
      <c r="AX46" s="9">
        <f>COUNTIF('PLAN CAŁY'!$D47:$FG47,AV$1)</f>
        <v>1</v>
      </c>
      <c r="AY46" s="10">
        <f>COUNTIF(NAUCZYCIELE!$D46:$DC46,AV$1)</f>
        <v>1</v>
      </c>
      <c r="AZ46" s="3" t="str">
        <f>IFERROR(HLOOKUP(AZ$1,NAUCZYCIELE!$D46:$DC$47,$A46,FALSE),"x")</f>
        <v>M.Maj</v>
      </c>
      <c r="BA46" s="9" t="str">
        <f>IFERROR(HLOOKUP(AZ$1,'PLAN CAŁY'!$D47:$FG$48,$A46,FALSE),"x")</f>
        <v>3 TAK</v>
      </c>
      <c r="BB46" s="9">
        <f>COUNTIF('PLAN CAŁY'!$D47:$FG47,AZ$1)</f>
        <v>1</v>
      </c>
      <c r="BC46" s="10">
        <f>COUNTIF(NAUCZYCIELE!$D46:$DC46,AZ$1)</f>
        <v>1</v>
      </c>
      <c r="BD46" s="3" t="str">
        <f>IFERROR(HLOOKUP(BD$1,NAUCZYCIELE!$D46:$DC$47,$A46,FALSE),"x")</f>
        <v>x</v>
      </c>
      <c r="BE46" s="9" t="str">
        <f>IFERROR(HLOOKUP(BD$1,'PLAN CAŁY'!$D47:$FG$48,$A46,FALSE),"x")</f>
        <v>x</v>
      </c>
      <c r="BF46" s="9">
        <f>COUNTIF('PLAN CAŁY'!$D47:$FG47,BD$1)</f>
        <v>0</v>
      </c>
      <c r="BG46" s="10">
        <f>COUNTIF(NAUCZYCIELE!$D46:$DC46,BD$1)</f>
        <v>0</v>
      </c>
      <c r="BH46" s="3" t="str">
        <f>IFERROR(HLOOKUP(BH$1,NAUCZYCIELE!$D46:$DC$47,$A46,FALSE),"x")</f>
        <v>x</v>
      </c>
      <c r="BI46" s="9" t="str">
        <f>IFERROR(HLOOKUP(BH$1,'PLAN CAŁY'!$D47:$FG$48,$A46,FALSE),"x")</f>
        <v>x</v>
      </c>
      <c r="BJ46" s="9">
        <f>COUNTIF('PLAN CAŁY'!$D47:$FG47,BH$1)</f>
        <v>0</v>
      </c>
      <c r="BK46" s="10">
        <f>COUNTIF(NAUCZYCIELE!$D46:$DC46,BH$1)</f>
        <v>0</v>
      </c>
      <c r="BL46" s="3" t="str">
        <f>IFERROR(HLOOKUP(BL$1,NAUCZYCIELE!$D46:$DC$47,$A46,FALSE),"x")</f>
        <v>B.Gór</v>
      </c>
      <c r="BM46" s="9" t="str">
        <f>IFERROR(HLOOKUP(BL$1,'PLAN CAŁY'!$D47:$FG$48,$A46,FALSE),"x")</f>
        <v>3 NIF</v>
      </c>
      <c r="BN46" s="9">
        <f>COUNTIF('PLAN CAŁY'!$D47:$FG47,BL$1)</f>
        <v>1</v>
      </c>
      <c r="BO46" s="10">
        <f>COUNTIF(NAUCZYCIELE!$D46:$DC46,BL$1)</f>
        <v>1</v>
      </c>
      <c r="BP46" s="3" t="str">
        <f>IFERROR(HLOOKUP(BP$1,NAUCZYCIELE!$D46:$DC$47,$A46,FALSE),"x")</f>
        <v>D.Kul</v>
      </c>
      <c r="BQ46" s="9" t="str">
        <f>IFERROR(HLOOKUP(BP$1,'PLAN CAŁY'!$D47:$FG$48,$A46,FALSE),"x")</f>
        <v>3 TAK</v>
      </c>
      <c r="BR46" s="9">
        <f>COUNTIF('PLAN CAŁY'!$D47:$FG47,BP$1)</f>
        <v>1</v>
      </c>
      <c r="BS46" s="10">
        <f>COUNTIF(NAUCZYCIELE!$D46:$DC46,BP$1)</f>
        <v>1</v>
      </c>
      <c r="BT46" s="3" t="str">
        <f>IFERROR(HLOOKUP(BT$1,NAUCZYCIELE!$D46:$DC$47,$A46,FALSE),"x")</f>
        <v>E.Kub</v>
      </c>
      <c r="BU46" s="9" t="str">
        <f>IFERROR(HLOOKUP(BT$1,'PLAN CAŁY'!$D47:$FG$48,$A46,FALSE),"x")</f>
        <v>3 NKAF</v>
      </c>
      <c r="BV46" s="9">
        <f>COUNTIF('PLAN CAŁY'!$D47:$FG47,BT$1)</f>
        <v>1</v>
      </c>
      <c r="BW46" s="10">
        <f>COUNTIF(NAUCZYCIELE!$D46:$DC46,BT$1)</f>
        <v>1</v>
      </c>
      <c r="BX46" s="3" t="str">
        <f>IFERROR(HLOOKUP(BX$1,NAUCZYCIELE!$D46:$DC$47,$A46,FALSE),"x")</f>
        <v>x</v>
      </c>
      <c r="BY46" s="9" t="str">
        <f>IFERROR(HLOOKUP(BX$1,'PLAN CAŁY'!$D47:$FG$48,$A46,FALSE),"x")</f>
        <v>x</v>
      </c>
      <c r="BZ46" s="9">
        <f>COUNTIF('PLAN CAŁY'!$D47:$FG47,BX$1)</f>
        <v>0</v>
      </c>
      <c r="CA46" s="10">
        <f>COUNTIF(NAUCZYCIELE!$D46:$DC46,BX$1)</f>
        <v>0</v>
      </c>
      <c r="CB46" s="3" t="str">
        <f>IFERROR(HLOOKUP(CB$1,NAUCZYCIELE!$D46:$DC$47,$A46,FALSE),"x")</f>
        <v>x</v>
      </c>
      <c r="CC46" s="9" t="str">
        <f>IFERROR(HLOOKUP(CB$1,'PLAN CAŁY'!$D47:$FG$48,$A46,FALSE),"x")</f>
        <v>x</v>
      </c>
      <c r="CD46" s="9">
        <f>COUNTIF('PLAN CAŁY'!$D47:$FG47,CB$1)</f>
        <v>0</v>
      </c>
      <c r="CE46" s="10">
        <f>COUNTIF(NAUCZYCIELE!$D46:$DC46,CB$1)</f>
        <v>0</v>
      </c>
      <c r="CF46" s="3" t="str">
        <f>IFERROR(HLOOKUP(CF$1,NAUCZYCIELE!$D46:$DC$47,$A46,FALSE),"x")</f>
        <v>M.Mal</v>
      </c>
      <c r="CG46" s="9" t="str">
        <f>IFERROR(HLOOKUP(CF$1,'PLAN CAŁY'!$D47:$FG$48,$A46,FALSE),"x")</f>
        <v>3 adLO</v>
      </c>
      <c r="CH46" s="9">
        <f>COUNTIF('PLAN CAŁY'!$D47:$FG47,CF$1)</f>
        <v>1</v>
      </c>
      <c r="CI46" s="10">
        <f>COUNTIF(NAUCZYCIELE!$D46:$DC46,CF$1)</f>
        <v>1</v>
      </c>
      <c r="CJ46" s="3" t="str">
        <f>IFERROR(HLOOKUP(CJ$1,NAUCZYCIELE!$D46:$DC$47,$A46,FALSE),"x")</f>
        <v>x</v>
      </c>
      <c r="CK46" s="9" t="str">
        <f>IFERROR(HLOOKUP(CJ$1,'PLAN CAŁY'!$D47:$FG$48,$A46,FALSE),"x")</f>
        <v>x</v>
      </c>
      <c r="CL46" s="9">
        <f>COUNTIF('PLAN CAŁY'!$D47:$FG47,CJ$1)</f>
        <v>0</v>
      </c>
      <c r="CM46" s="10">
        <f>COUNTIF(NAUCZYCIELE!$D46:$DC46,CJ$1)</f>
        <v>0</v>
      </c>
      <c r="CN46" s="3" t="str">
        <f>IFERROR(HLOOKUP(CN$1,NAUCZYCIELE!$D46:$DC$47,$A46,FALSE),"x")</f>
        <v>x</v>
      </c>
      <c r="CO46" s="9" t="str">
        <f>IFERROR(HLOOKUP(CN$1,'PLAN CAŁY'!$D47:$FG$48,$A46,FALSE),"x")</f>
        <v>x</v>
      </c>
      <c r="CP46" s="9">
        <f>COUNTIF('PLAN CAŁY'!$D47:$FG47,CN$1)</f>
        <v>0</v>
      </c>
      <c r="CQ46" s="10">
        <f>COUNTIF(NAUCZYCIELE!$D46:$DC46,CN$1)</f>
        <v>0</v>
      </c>
    </row>
    <row r="47" spans="1:95">
      <c r="A47" s="1">
        <v>1</v>
      </c>
    </row>
    <row r="48" spans="1:95">
      <c r="AA48" s="1">
        <f>COUNTIF(AA2:AA46,2)</f>
        <v>0</v>
      </c>
      <c r="AE48" s="1">
        <f>COUNTIF(AE2:AE46,2)</f>
        <v>0</v>
      </c>
      <c r="AI48" s="1">
        <f>COUNTIF(AI2:AI46,2)</f>
        <v>0</v>
      </c>
      <c r="AM48" s="1">
        <f>COUNTIF(AM2:AM46,2)</f>
        <v>0</v>
      </c>
      <c r="AQ48" s="1">
        <f>COUNTIF(AQ2:AQ46,2)</f>
        <v>0</v>
      </c>
      <c r="AU48" s="1">
        <f>COUNTIF(AU2:AU46,2)</f>
        <v>0</v>
      </c>
      <c r="AY48" s="1">
        <f>COUNTIF(AY2:AY46,2)</f>
        <v>0</v>
      </c>
      <c r="BC48" s="1">
        <f>COUNTIF(BC2:BC46,2)</f>
        <v>0</v>
      </c>
      <c r="BG48" s="1">
        <f>COUNTIF(BG2:BG46,2)</f>
        <v>0</v>
      </c>
      <c r="BK48" s="1">
        <f>COUNTIF(BK2:BK46,2)</f>
        <v>0</v>
      </c>
      <c r="BO48" s="1">
        <f>COUNTIF(BO2:BO46,2)</f>
        <v>0</v>
      </c>
      <c r="BS48" s="1">
        <f>COUNTIF(BS2:BS46,2)</f>
        <v>0</v>
      </c>
      <c r="BW48" s="1">
        <f>COUNTIF(BW2:BW46,2)</f>
        <v>0</v>
      </c>
      <c r="CA48" s="1">
        <f>COUNTIF(CA2:CA46,2)</f>
        <v>0</v>
      </c>
      <c r="CE48" s="1">
        <f>COUNTIF(CE2:CE46,2)</f>
        <v>0</v>
      </c>
      <c r="CI48" s="1">
        <f>COUNTIF(CI2:CI46,2)</f>
        <v>0</v>
      </c>
      <c r="CM48" s="1">
        <f>COUNTIF(CM2:CM46,2)</f>
        <v>0</v>
      </c>
    </row>
  </sheetData>
  <mergeCells count="28">
    <mergeCell ref="AV1:AY1"/>
    <mergeCell ref="D1:G1"/>
    <mergeCell ref="CF1:CI1"/>
    <mergeCell ref="CJ1:CM1"/>
    <mergeCell ref="CN1:CQ1"/>
    <mergeCell ref="BD1:BG1"/>
    <mergeCell ref="BH1:BK1"/>
    <mergeCell ref="BL1:BO1"/>
    <mergeCell ref="BP1:BS1"/>
    <mergeCell ref="BT1:BW1"/>
    <mergeCell ref="BX1:CA1"/>
    <mergeCell ref="CB1:CE1"/>
    <mergeCell ref="B20:B28"/>
    <mergeCell ref="B29:B37"/>
    <mergeCell ref="B38:B46"/>
    <mergeCell ref="AZ1:BC1"/>
    <mergeCell ref="H1:K1"/>
    <mergeCell ref="L1:O1"/>
    <mergeCell ref="P1:S1"/>
    <mergeCell ref="T1:W1"/>
    <mergeCell ref="X1:AA1"/>
    <mergeCell ref="AB1:AE1"/>
    <mergeCell ref="B2:B10"/>
    <mergeCell ref="B11:B19"/>
    <mergeCell ref="AF1:AI1"/>
    <mergeCell ref="AJ1:AM1"/>
    <mergeCell ref="AN1:AQ1"/>
    <mergeCell ref="AR1:AU1"/>
  </mergeCells>
  <conditionalFormatting sqref="D2:E46 H2:I46 L2:M46 P2:Q46 T2:U46 X2:Y46 AF2:AG46 AJ2:AK46 AN2:AO46 AR2:AS46 AV2:AW46 AZ2:BA46 BD2:BE46 BH2:BI46 BL2:BM46 BP2:BQ46 BT2:BU46 BX2:BY46 CB2:CC46 CF2:CG46 CJ2:CK46 CN2:CO46 AB2:AC46">
    <cfRule type="cellIs" dxfId="7" priority="99" operator="equal">
      <formula>"#N/D!"</formula>
    </cfRule>
  </conditionalFormatting>
  <conditionalFormatting sqref="F2:G46 J2:K46 N2:O46 R2:S46 V2:W46 Z2:AA46 AD2:AE46 AH2:AI46 AL2:AM46 AP2:AQ46 AT2:AU46 AX2:AY46 BB2:BC46 BF2:BG46 BJ2:BK46 BN2:BO46 BR2:BS46 BV2:BW46 BZ2:CA46 CD2:CE46 CH2:CI46 CL2:CM46 CP2:CQ46">
    <cfRule type="cellIs" dxfId="6" priority="97" operator="greaterThan">
      <formula>1</formula>
    </cfRule>
  </conditionalFormatting>
  <conditionalFormatting sqref="D2:CQ46">
    <cfRule type="cellIs" dxfId="5" priority="2" operator="equal">
      <formula>"x"</formula>
    </cfRule>
    <cfRule type="cellIs" dxfId="4" priority="3" operator="equal">
      <formula>0</formula>
    </cfRule>
  </conditionalFormatting>
  <conditionalFormatting sqref="G2:G46 K2:K46 O2:O46 S2:S46 W2:W46 AE2:AE46 AA2:AA46 AI2:AI46 AM2:AM46 AQ2:AQ46 AU2:AU46 AY2:AY46 BC2:BC46 BG2:BG46 BK2:BK46 BO2:BO46 BS2:BS46 BW2:BW46 CA2:CA46 CE2:CE46 CI2:CI46 CM2:CM46 CQ2:CQ46">
    <cfRule type="cellIs" dxfId="3" priority="1" operator="greaterThan">
      <formula>1</formula>
    </cfRule>
  </conditionalFormatting>
  <pageMargins left="0.7" right="0.7" top="0.75" bottom="0.75" header="0.3" footer="0.3"/>
  <pageSetup paperSize="9" scale="83" orientation="portrait" r:id="rId1"/>
  <colBreaks count="2" manualBreakCount="2">
    <brk id="19" max="58" man="1"/>
    <brk id="3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P46"/>
  <sheetViews>
    <sheetView zoomScale="60" zoomScaleNormal="60" workbookViewId="0">
      <pane xSplit="2" ySplit="1" topLeftCell="C2" activePane="bottomRight" state="frozen"/>
      <selection pane="bottomRight" activeCell="CI16" sqref="CI16"/>
      <selection pane="bottomLeft" activeCell="A2" sqref="A2"/>
      <selection pane="topRight" activeCell="D1" sqref="D1"/>
    </sheetView>
  </sheetViews>
  <sheetFormatPr defaultColWidth="9.140625" defaultRowHeight="15"/>
  <cols>
    <col min="1" max="1" width="3.5703125" style="1" bestFit="1" customWidth="1"/>
    <col min="2" max="2" width="3" style="1" bestFit="1" customWidth="1"/>
    <col min="3" max="4" width="2.140625" style="1" bestFit="1" customWidth="1"/>
    <col min="5" max="5" width="0.85546875" style="1" customWidth="1"/>
    <col min="6" max="6" width="3.140625" style="1" bestFit="1" customWidth="1"/>
    <col min="7" max="8" width="2.140625" style="1" bestFit="1" customWidth="1"/>
    <col min="9" max="9" width="0.85546875" style="1" customWidth="1"/>
    <col min="10" max="10" width="3.140625" style="1" customWidth="1"/>
    <col min="11" max="12" width="2.140625" style="1" bestFit="1" customWidth="1"/>
    <col min="13" max="13" width="0.85546875" style="1" customWidth="1"/>
    <col min="14" max="14" width="3.140625" style="1" customWidth="1"/>
    <col min="15" max="16" width="2.140625" style="1" bestFit="1" customWidth="1"/>
    <col min="17" max="17" width="0.85546875" style="1" customWidth="1"/>
    <col min="18" max="18" width="3.140625" style="1" customWidth="1"/>
    <col min="19" max="20" width="2.140625" style="1" bestFit="1" customWidth="1"/>
    <col min="21" max="21" width="0.85546875" style="1" customWidth="1"/>
    <col min="22" max="22" width="3.140625" style="1" customWidth="1"/>
    <col min="23" max="24" width="2.140625" style="1" bestFit="1" customWidth="1"/>
    <col min="25" max="25" width="0.85546875" style="1" customWidth="1"/>
    <col min="26" max="26" width="3.140625" style="1" customWidth="1"/>
    <col min="27" max="28" width="2.140625" style="1" bestFit="1" customWidth="1"/>
    <col min="29" max="29" width="0.85546875" style="1" customWidth="1"/>
    <col min="30" max="30" width="3.140625" style="1" customWidth="1"/>
    <col min="31" max="32" width="2.140625" style="1" bestFit="1" customWidth="1"/>
    <col min="33" max="33" width="0.85546875" style="1" customWidth="1"/>
    <col min="34" max="34" width="3.140625" style="1" customWidth="1"/>
    <col min="35" max="36" width="2.140625" style="1" bestFit="1" customWidth="1"/>
    <col min="37" max="37" width="0.85546875" style="1" customWidth="1"/>
    <col min="38" max="38" width="3.140625" style="1" customWidth="1"/>
    <col min="39" max="40" width="2.140625" style="1" bestFit="1" customWidth="1"/>
    <col min="41" max="41" width="0.85546875" style="1" customWidth="1"/>
    <col min="42" max="42" width="3.140625" style="1" customWidth="1"/>
    <col min="43" max="44" width="2.140625" style="1" bestFit="1" customWidth="1"/>
    <col min="45" max="45" width="0.85546875" style="1" customWidth="1"/>
    <col min="46" max="46" width="3.140625" style="1" customWidth="1"/>
    <col min="47" max="48" width="2.140625" style="1" bestFit="1" customWidth="1"/>
    <col min="49" max="49" width="0.85546875" style="1" customWidth="1"/>
    <col min="50" max="50" width="3.140625" style="1" customWidth="1"/>
    <col min="51" max="52" width="2.140625" style="1" bestFit="1" customWidth="1"/>
    <col min="53" max="53" width="0.85546875" style="1" customWidth="1"/>
    <col min="54" max="54" width="3.140625" style="1" customWidth="1"/>
    <col min="55" max="56" width="2.140625" style="1" bestFit="1" customWidth="1"/>
    <col min="57" max="57" width="0.85546875" style="1" customWidth="1"/>
    <col min="58" max="58" width="3.140625" style="1" customWidth="1"/>
    <col min="59" max="60" width="2.140625" style="1" bestFit="1" customWidth="1"/>
    <col min="61" max="61" width="0.85546875" style="1" customWidth="1"/>
    <col min="62" max="62" width="3.140625" style="1" customWidth="1"/>
    <col min="63" max="64" width="2.140625" style="1" bestFit="1" customWidth="1"/>
    <col min="65" max="65" width="0.85546875" style="1" customWidth="1"/>
    <col min="66" max="66" width="3.140625" style="1" customWidth="1"/>
    <col min="67" max="68" width="2.140625" style="1" bestFit="1" customWidth="1"/>
    <col min="69" max="69" width="0.85546875" style="1" customWidth="1"/>
    <col min="70" max="70" width="3.140625" style="1" customWidth="1"/>
    <col min="71" max="72" width="2.140625" style="1" bestFit="1" customWidth="1"/>
    <col min="73" max="73" width="0.85546875" style="1" customWidth="1"/>
    <col min="74" max="74" width="3.140625" style="1" customWidth="1"/>
    <col min="75" max="76" width="2.140625" style="1" bestFit="1" customWidth="1"/>
    <col min="77" max="77" width="0.85546875" style="1" customWidth="1"/>
    <col min="78" max="78" width="3.140625" style="1" customWidth="1"/>
    <col min="79" max="80" width="2.140625" style="1" bestFit="1" customWidth="1"/>
    <col min="81" max="81" width="0.85546875" style="1" customWidth="1"/>
    <col min="82" max="82" width="3.140625" style="1" customWidth="1"/>
    <col min="83" max="84" width="2.140625" style="1" bestFit="1" customWidth="1"/>
    <col min="85" max="85" width="0.85546875" style="1" customWidth="1"/>
    <col min="86" max="86" width="3.140625" style="1" customWidth="1"/>
    <col min="87" max="88" width="2.140625" style="1" bestFit="1" customWidth="1"/>
    <col min="89" max="89" width="0.85546875" style="1" customWidth="1"/>
    <col min="90" max="90" width="3.140625" style="1" customWidth="1"/>
    <col min="91" max="92" width="2.140625" style="1" bestFit="1" customWidth="1"/>
    <col min="93" max="93" width="0.85546875" style="1" customWidth="1"/>
    <col min="94" max="94" width="3.140625" style="1" customWidth="1"/>
    <col min="95" max="16384" width="9.140625" style="1"/>
  </cols>
  <sheetData>
    <row r="1" spans="1:94" ht="21.75" thickBot="1">
      <c r="C1" s="284">
        <v>8</v>
      </c>
      <c r="D1" s="285"/>
      <c r="E1" s="285"/>
      <c r="F1" s="286"/>
      <c r="G1" s="284">
        <v>14</v>
      </c>
      <c r="H1" s="285"/>
      <c r="I1" s="285"/>
      <c r="J1" s="286"/>
      <c r="K1" s="284">
        <v>15</v>
      </c>
      <c r="L1" s="285"/>
      <c r="M1" s="285"/>
      <c r="N1" s="286"/>
      <c r="O1" s="284">
        <v>16</v>
      </c>
      <c r="P1" s="285"/>
      <c r="Q1" s="285"/>
      <c r="R1" s="286"/>
      <c r="S1" s="284">
        <v>19</v>
      </c>
      <c r="T1" s="285"/>
      <c r="U1" s="285"/>
      <c r="V1" s="286"/>
      <c r="W1" s="284">
        <v>25</v>
      </c>
      <c r="X1" s="285"/>
      <c r="Y1" s="285"/>
      <c r="Z1" s="286"/>
      <c r="AA1" s="284">
        <v>27</v>
      </c>
      <c r="AB1" s="285"/>
      <c r="AC1" s="285"/>
      <c r="AD1" s="286"/>
      <c r="AE1" s="284">
        <v>28</v>
      </c>
      <c r="AF1" s="285"/>
      <c r="AG1" s="285"/>
      <c r="AH1" s="286"/>
      <c r="AI1" s="284">
        <v>29</v>
      </c>
      <c r="AJ1" s="285"/>
      <c r="AK1" s="285"/>
      <c r="AL1" s="286"/>
      <c r="AM1" s="284">
        <v>35</v>
      </c>
      <c r="AN1" s="285"/>
      <c r="AO1" s="285"/>
      <c r="AP1" s="286"/>
      <c r="AQ1" s="284">
        <v>45</v>
      </c>
      <c r="AR1" s="285"/>
      <c r="AS1" s="285"/>
      <c r="AT1" s="286"/>
      <c r="AU1" s="284">
        <v>46</v>
      </c>
      <c r="AV1" s="285"/>
      <c r="AW1" s="285"/>
      <c r="AX1" s="286"/>
      <c r="AY1" s="284">
        <v>47</v>
      </c>
      <c r="AZ1" s="285"/>
      <c r="BA1" s="285"/>
      <c r="BB1" s="286"/>
      <c r="BC1" s="284">
        <v>48</v>
      </c>
      <c r="BD1" s="285"/>
      <c r="BE1" s="285"/>
      <c r="BF1" s="286"/>
      <c r="BG1" s="284">
        <v>49</v>
      </c>
      <c r="BH1" s="285"/>
      <c r="BI1" s="285"/>
      <c r="BJ1" s="286"/>
      <c r="BK1" s="284">
        <v>50</v>
      </c>
      <c r="BL1" s="285"/>
      <c r="BM1" s="285"/>
      <c r="BN1" s="286"/>
      <c r="BO1" s="284">
        <v>53</v>
      </c>
      <c r="BP1" s="285"/>
      <c r="BQ1" s="285"/>
      <c r="BR1" s="286"/>
      <c r="BS1" s="284">
        <v>54</v>
      </c>
      <c r="BT1" s="285"/>
      <c r="BU1" s="285"/>
      <c r="BV1" s="286"/>
      <c r="BW1" s="284">
        <v>55</v>
      </c>
      <c r="BX1" s="285"/>
      <c r="BY1" s="285"/>
      <c r="BZ1" s="286"/>
      <c r="CA1" s="284">
        <v>56</v>
      </c>
      <c r="CB1" s="285"/>
      <c r="CC1" s="285"/>
      <c r="CD1" s="286"/>
      <c r="CE1" s="284">
        <v>57</v>
      </c>
      <c r="CF1" s="285"/>
      <c r="CG1" s="285"/>
      <c r="CH1" s="286"/>
      <c r="CI1" s="284">
        <v>58</v>
      </c>
      <c r="CJ1" s="285"/>
      <c r="CK1" s="285"/>
      <c r="CL1" s="286"/>
      <c r="CM1" s="284" t="s">
        <v>385</v>
      </c>
      <c r="CN1" s="285"/>
      <c r="CO1" s="285"/>
      <c r="CP1" s="286"/>
    </row>
    <row r="2" spans="1:94">
      <c r="A2" s="277" t="s">
        <v>43</v>
      </c>
      <c r="B2" s="5">
        <v>1</v>
      </c>
      <c r="C2" s="13" t="str">
        <f>IF('sale sprawdz.'!D2="x"," ","X")</f>
        <v xml:space="preserve"> </v>
      </c>
      <c r="D2" s="11" t="str">
        <f>IF('sale sprawdz.'!E2="x"," ","X")</f>
        <v xml:space="preserve"> </v>
      </c>
      <c r="E2" s="11"/>
      <c r="F2" s="12" t="str">
        <f>IF(C2=D2,"ok","zle")</f>
        <v>ok</v>
      </c>
      <c r="G2" s="13" t="str">
        <f>IF('sale sprawdz.'!H2="x"," ","X")</f>
        <v xml:space="preserve"> </v>
      </c>
      <c r="H2" s="11" t="str">
        <f>IF('sale sprawdz.'!I2="x"," ","X")</f>
        <v xml:space="preserve"> </v>
      </c>
      <c r="I2" s="11"/>
      <c r="J2" s="12" t="str">
        <f t="shared" ref="J2:J46" si="0">IF(G2=H2,"ok","zle")</f>
        <v>ok</v>
      </c>
      <c r="K2" s="13" t="str">
        <f>IF('sale sprawdz.'!L2="x"," ","X")</f>
        <v>X</v>
      </c>
      <c r="L2" s="11" t="str">
        <f>IF('sale sprawdz.'!M2="x"," ","X")</f>
        <v>X</v>
      </c>
      <c r="M2" s="11"/>
      <c r="N2" s="12" t="str">
        <f t="shared" ref="N2:N46" si="1">IF(K2=L2,"ok","zle")</f>
        <v>ok</v>
      </c>
      <c r="O2" s="13" t="str">
        <f>IF('sale sprawdz.'!P2="x"," ","X")</f>
        <v>X</v>
      </c>
      <c r="P2" s="11" t="str">
        <f>IF('sale sprawdz.'!Q2="x"," ","X")</f>
        <v>X</v>
      </c>
      <c r="Q2" s="11"/>
      <c r="R2" s="12" t="str">
        <f t="shared" ref="R2:R46" si="2">IF(O2=P2,"ok","zle")</f>
        <v>ok</v>
      </c>
      <c r="S2" s="13" t="str">
        <f>IF('sale sprawdz.'!T2="x"," ","X")</f>
        <v>X</v>
      </c>
      <c r="T2" s="11" t="str">
        <f>IF('sale sprawdz.'!U2="x"," ","X")</f>
        <v>X</v>
      </c>
      <c r="U2" s="11"/>
      <c r="V2" s="12" t="str">
        <f t="shared" ref="V2:V46" si="3">IF(S2=T2,"ok","zle")</f>
        <v>ok</v>
      </c>
      <c r="W2" s="13" t="str">
        <f>IF('sale sprawdz.'!X2="x"," ","X")</f>
        <v xml:space="preserve"> </v>
      </c>
      <c r="X2" s="11" t="str">
        <f>IF('sale sprawdz.'!Y2="x"," ","X")</f>
        <v xml:space="preserve"> </v>
      </c>
      <c r="Y2" s="11"/>
      <c r="Z2" s="12" t="str">
        <f t="shared" ref="Z2:Z46" si="4">IF(W2=X2,"ok","zle")</f>
        <v>ok</v>
      </c>
      <c r="AA2" s="13" t="str">
        <f>IF('sale sprawdz.'!AB2="x"," ","X")</f>
        <v xml:space="preserve"> </v>
      </c>
      <c r="AB2" s="11" t="str">
        <f>IF('sale sprawdz.'!AC2="x"," ","X")</f>
        <v xml:space="preserve"> </v>
      </c>
      <c r="AC2" s="11"/>
      <c r="AD2" s="12" t="str">
        <f t="shared" ref="AD2:AD46" si="5">IF(AA2=AB2,"ok","zle")</f>
        <v>ok</v>
      </c>
      <c r="AE2" s="13" t="str">
        <f>IF('sale sprawdz.'!AF2="x"," ","X")</f>
        <v>X</v>
      </c>
      <c r="AF2" s="11" t="str">
        <f>IF('sale sprawdz.'!AG2="x"," ","X")</f>
        <v>X</v>
      </c>
      <c r="AG2" s="11"/>
      <c r="AH2" s="12" t="str">
        <f t="shared" ref="AH2:AH46" si="6">IF(AE2=AF2,"ok","zle")</f>
        <v>ok</v>
      </c>
      <c r="AI2" s="13" t="str">
        <f>IF('sale sprawdz.'!AJ2="x"," ","X")</f>
        <v>X</v>
      </c>
      <c r="AJ2" s="11" t="str">
        <f>IF('sale sprawdz.'!AK2="x"," ","X")</f>
        <v>X</v>
      </c>
      <c r="AK2" s="11"/>
      <c r="AL2" s="12" t="str">
        <f t="shared" ref="AL2:AL46" si="7">IF(AI2=AJ2,"ok","zle")</f>
        <v>ok</v>
      </c>
      <c r="AM2" s="13" t="str">
        <f>IF('sale sprawdz.'!AN2="x"," ","X")</f>
        <v>X</v>
      </c>
      <c r="AN2" s="11" t="str">
        <f>IF('sale sprawdz.'!AO2="x"," ","X")</f>
        <v>X</v>
      </c>
      <c r="AO2" s="11"/>
      <c r="AP2" s="12" t="str">
        <f t="shared" ref="AP2:AP46" si="8">IF(AM2=AN2,"ok","zle")</f>
        <v>ok</v>
      </c>
      <c r="AQ2" s="13" t="str">
        <f>IF('sale sprawdz.'!AR2="x"," ","X")</f>
        <v>X</v>
      </c>
      <c r="AR2" s="11" t="str">
        <f>IF('sale sprawdz.'!AS2="x"," ","X")</f>
        <v>X</v>
      </c>
      <c r="AS2" s="11"/>
      <c r="AT2" s="12" t="str">
        <f t="shared" ref="AT2:AT46" si="9">IF(AQ2=AR2,"ok","zle")</f>
        <v>ok</v>
      </c>
      <c r="AU2" s="13" t="str">
        <f>IF('sale sprawdz.'!AV2="x"," ","X")</f>
        <v>X</v>
      </c>
      <c r="AV2" s="11" t="str">
        <f>IF('sale sprawdz.'!AW2="x"," ","X")</f>
        <v>X</v>
      </c>
      <c r="AW2" s="11"/>
      <c r="AX2" s="12" t="str">
        <f t="shared" ref="AX2:AX46" si="10">IF(AU2=AV2,"ok","zle")</f>
        <v>ok</v>
      </c>
      <c r="AY2" s="13" t="str">
        <f>IF('sale sprawdz.'!AZ2="x"," ","X")</f>
        <v>X</v>
      </c>
      <c r="AZ2" s="11" t="str">
        <f>IF('sale sprawdz.'!BA2="x"," ","X")</f>
        <v>X</v>
      </c>
      <c r="BA2" s="11"/>
      <c r="BB2" s="12" t="str">
        <f t="shared" ref="BB2:BB46" si="11">IF(AY2=AZ2,"ok","zle")</f>
        <v>ok</v>
      </c>
      <c r="BC2" s="13" t="str">
        <f>IF('sale sprawdz.'!BD2="x"," ","X")</f>
        <v>X</v>
      </c>
      <c r="BD2" s="11" t="str">
        <f>IF('sale sprawdz.'!BE2="x"," ","X")</f>
        <v>X</v>
      </c>
      <c r="BE2" s="11"/>
      <c r="BF2" s="12" t="str">
        <f t="shared" ref="BF2:BF46" si="12">IF(BC2=BD2,"ok","zle")</f>
        <v>ok</v>
      </c>
      <c r="BG2" s="13" t="str">
        <f>IF('sale sprawdz.'!BH2="x"," ","X")</f>
        <v xml:space="preserve"> </v>
      </c>
      <c r="BH2" s="11" t="str">
        <f>IF('sale sprawdz.'!BI2="x"," ","X")</f>
        <v xml:space="preserve"> </v>
      </c>
      <c r="BI2" s="11"/>
      <c r="BJ2" s="12" t="str">
        <f t="shared" ref="BJ2:BJ46" si="13">IF(BG2=BH2,"ok","zle")</f>
        <v>ok</v>
      </c>
      <c r="BK2" s="13" t="str">
        <f>IF('sale sprawdz.'!BL2="x"," ","X")</f>
        <v>X</v>
      </c>
      <c r="BL2" s="11" t="str">
        <f>IF('sale sprawdz.'!BM2="x"," ","X")</f>
        <v>X</v>
      </c>
      <c r="BM2" s="11"/>
      <c r="BN2" s="12" t="str">
        <f t="shared" ref="BN2:BN46" si="14">IF(BK2=BL2,"ok","zle")</f>
        <v>ok</v>
      </c>
      <c r="BO2" s="13" t="str">
        <f>IF('sale sprawdz.'!BP2="x"," ","X")</f>
        <v>X</v>
      </c>
      <c r="BP2" s="11" t="str">
        <f>IF('sale sprawdz.'!BQ2="x"," ","X")</f>
        <v>X</v>
      </c>
      <c r="BQ2" s="11"/>
      <c r="BR2" s="12" t="str">
        <f t="shared" ref="BR2:BR46" si="15">IF(BO2=BP2,"ok","zle")</f>
        <v>ok</v>
      </c>
      <c r="BS2" s="13" t="str">
        <f>IF('sale sprawdz.'!BT2="x"," ","X")</f>
        <v>X</v>
      </c>
      <c r="BT2" s="11" t="str">
        <f>IF('sale sprawdz.'!BU2="x"," ","X")</f>
        <v>X</v>
      </c>
      <c r="BU2" s="11"/>
      <c r="BV2" s="12" t="str">
        <f t="shared" ref="BV2:BV46" si="16">IF(BS2=BT2,"ok","zle")</f>
        <v>ok</v>
      </c>
      <c r="BW2" s="13" t="str">
        <f>IF('sale sprawdz.'!BX2="x"," ","X")</f>
        <v>X</v>
      </c>
      <c r="BX2" s="11" t="str">
        <f>IF('sale sprawdz.'!BY2="x"," ","X")</f>
        <v>X</v>
      </c>
      <c r="BY2" s="11"/>
      <c r="BZ2" s="12" t="str">
        <f t="shared" ref="BZ2:BZ46" si="17">IF(BW2=BX2,"ok","zle")</f>
        <v>ok</v>
      </c>
      <c r="CA2" s="13" t="str">
        <f>IF('sale sprawdz.'!CB2="x"," ","X")</f>
        <v>X</v>
      </c>
      <c r="CB2" s="11" t="str">
        <f>IF('sale sprawdz.'!CC2="x"," ","X")</f>
        <v>X</v>
      </c>
      <c r="CC2" s="11"/>
      <c r="CD2" s="12" t="str">
        <f t="shared" ref="CD2:CD46" si="18">IF(CA2=CB2,"ok","zle")</f>
        <v>ok</v>
      </c>
      <c r="CE2" s="13" t="str">
        <f>IF('sale sprawdz.'!CF2="x"," ","X")</f>
        <v>X</v>
      </c>
      <c r="CF2" s="11" t="str">
        <f>IF('sale sprawdz.'!CG2="x"," ","X")</f>
        <v>X</v>
      </c>
      <c r="CG2" s="11"/>
      <c r="CH2" s="12" t="str">
        <f t="shared" ref="CH2:CH46" si="19">IF(CE2=CF2,"ok","zle")</f>
        <v>ok</v>
      </c>
      <c r="CI2" s="13" t="str">
        <f>IF('sale sprawdz.'!CJ2="x"," ","X")</f>
        <v xml:space="preserve"> </v>
      </c>
      <c r="CJ2" s="11" t="str">
        <f>IF('sale sprawdz.'!CK2="x"," ","X")</f>
        <v xml:space="preserve"> </v>
      </c>
      <c r="CK2" s="11"/>
      <c r="CL2" s="12" t="str">
        <f t="shared" ref="CL2:CL46" si="20">IF(CI2=CJ2,"ok","zle")</f>
        <v>ok</v>
      </c>
      <c r="CM2" s="13" t="str">
        <f>IF('sale sprawdz.'!CN2="x"," ","X")</f>
        <v xml:space="preserve"> </v>
      </c>
      <c r="CN2" s="11" t="str">
        <f>IF('sale sprawdz.'!CO2="x"," ","X")</f>
        <v xml:space="preserve"> </v>
      </c>
      <c r="CO2" s="11"/>
      <c r="CP2" s="12" t="str">
        <f t="shared" ref="CP2:CP46" si="21">IF(CM2=CN2,"ok","zle")</f>
        <v>ok</v>
      </c>
    </row>
    <row r="3" spans="1:94">
      <c r="A3" s="278"/>
      <c r="B3" s="4">
        <v>2</v>
      </c>
      <c r="C3" s="2" t="str">
        <f>IF('sale sprawdz.'!D3="x"," ","X")</f>
        <v>X</v>
      </c>
      <c r="D3" s="6" t="str">
        <f>IF('sale sprawdz.'!E3="x"," ","X")</f>
        <v>X</v>
      </c>
      <c r="E3" s="6"/>
      <c r="F3" s="7" t="str">
        <f t="shared" ref="F3:F46" si="22">IF(C3=D3,"ok","zle")</f>
        <v>ok</v>
      </c>
      <c r="G3" s="2" t="str">
        <f>IF('sale sprawdz.'!H3="x"," ","X")</f>
        <v>X</v>
      </c>
      <c r="H3" s="6" t="str">
        <f>IF('sale sprawdz.'!I3="x"," ","X")</f>
        <v>X</v>
      </c>
      <c r="I3" s="6"/>
      <c r="J3" s="7" t="str">
        <f t="shared" si="0"/>
        <v>ok</v>
      </c>
      <c r="K3" s="2" t="str">
        <f>IF('sale sprawdz.'!L3="x"," ","X")</f>
        <v>X</v>
      </c>
      <c r="L3" s="6" t="str">
        <f>IF('sale sprawdz.'!M3="x"," ","X")</f>
        <v>X</v>
      </c>
      <c r="M3" s="6"/>
      <c r="N3" s="7" t="str">
        <f t="shared" si="1"/>
        <v>ok</v>
      </c>
      <c r="O3" s="2" t="str">
        <f>IF('sale sprawdz.'!P3="x"," ","X")</f>
        <v>X</v>
      </c>
      <c r="P3" s="6" t="str">
        <f>IF('sale sprawdz.'!Q3="x"," ","X")</f>
        <v>X</v>
      </c>
      <c r="Q3" s="6"/>
      <c r="R3" s="7" t="str">
        <f t="shared" si="2"/>
        <v>ok</v>
      </c>
      <c r="S3" s="2" t="str">
        <f>IF('sale sprawdz.'!T3="x"," ","X")</f>
        <v>X</v>
      </c>
      <c r="T3" s="6" t="str">
        <f>IF('sale sprawdz.'!U3="x"," ","X")</f>
        <v>X</v>
      </c>
      <c r="U3" s="6"/>
      <c r="V3" s="7" t="str">
        <f t="shared" si="3"/>
        <v>ok</v>
      </c>
      <c r="W3" s="2" t="str">
        <f>IF('sale sprawdz.'!X3="x"," ","X")</f>
        <v>X</v>
      </c>
      <c r="X3" s="6" t="str">
        <f>IF('sale sprawdz.'!Y3="x"," ","X")</f>
        <v>X</v>
      </c>
      <c r="Y3" s="6"/>
      <c r="Z3" s="7" t="str">
        <f t="shared" si="4"/>
        <v>ok</v>
      </c>
      <c r="AA3" s="2" t="str">
        <f>IF('sale sprawdz.'!AB3="x"," ","X")</f>
        <v>X</v>
      </c>
      <c r="AB3" s="6" t="str">
        <f>IF('sale sprawdz.'!AC3="x"," ","X")</f>
        <v>X</v>
      </c>
      <c r="AC3" s="6"/>
      <c r="AD3" s="7" t="str">
        <f t="shared" si="5"/>
        <v>ok</v>
      </c>
      <c r="AE3" s="2" t="str">
        <f>IF('sale sprawdz.'!AF3="x"," ","X")</f>
        <v>X</v>
      </c>
      <c r="AF3" s="6" t="str">
        <f>IF('sale sprawdz.'!AG3="x"," ","X")</f>
        <v>X</v>
      </c>
      <c r="AG3" s="6"/>
      <c r="AH3" s="7" t="str">
        <f t="shared" si="6"/>
        <v>ok</v>
      </c>
      <c r="AI3" s="2" t="str">
        <f>IF('sale sprawdz.'!AJ3="x"," ","X")</f>
        <v>X</v>
      </c>
      <c r="AJ3" s="6" t="str">
        <f>IF('sale sprawdz.'!AK3="x"," ","X")</f>
        <v>X</v>
      </c>
      <c r="AK3" s="6"/>
      <c r="AL3" s="7" t="str">
        <f t="shared" si="7"/>
        <v>ok</v>
      </c>
      <c r="AM3" s="2" t="str">
        <f>IF('sale sprawdz.'!AN3="x"," ","X")</f>
        <v>X</v>
      </c>
      <c r="AN3" s="6" t="str">
        <f>IF('sale sprawdz.'!AO3="x"," ","X")</f>
        <v>X</v>
      </c>
      <c r="AO3" s="6"/>
      <c r="AP3" s="7" t="str">
        <f t="shared" si="8"/>
        <v>ok</v>
      </c>
      <c r="AQ3" s="2" t="str">
        <f>IF('sale sprawdz.'!AR3="x"," ","X")</f>
        <v>X</v>
      </c>
      <c r="AR3" s="6" t="str">
        <f>IF('sale sprawdz.'!AS3="x"," ","X")</f>
        <v>X</v>
      </c>
      <c r="AS3" s="6"/>
      <c r="AT3" s="7" t="str">
        <f t="shared" si="9"/>
        <v>ok</v>
      </c>
      <c r="AU3" s="2" t="str">
        <f>IF('sale sprawdz.'!AV3="x"," ","X")</f>
        <v>X</v>
      </c>
      <c r="AV3" s="6" t="str">
        <f>IF('sale sprawdz.'!AW3="x"," ","X")</f>
        <v>X</v>
      </c>
      <c r="AW3" s="6"/>
      <c r="AX3" s="7" t="str">
        <f t="shared" si="10"/>
        <v>ok</v>
      </c>
      <c r="AY3" s="2" t="str">
        <f>IF('sale sprawdz.'!AZ3="x"," ","X")</f>
        <v>X</v>
      </c>
      <c r="AZ3" s="6" t="str">
        <f>IF('sale sprawdz.'!BA3="x"," ","X")</f>
        <v>X</v>
      </c>
      <c r="BA3" s="6"/>
      <c r="BB3" s="7" t="str">
        <f t="shared" si="11"/>
        <v>ok</v>
      </c>
      <c r="BC3" s="2" t="str">
        <f>IF('sale sprawdz.'!BD3="x"," ","X")</f>
        <v>X</v>
      </c>
      <c r="BD3" s="6" t="str">
        <f>IF('sale sprawdz.'!BE3="x"," ","X")</f>
        <v>X</v>
      </c>
      <c r="BE3" s="6"/>
      <c r="BF3" s="7" t="str">
        <f t="shared" si="12"/>
        <v>ok</v>
      </c>
      <c r="BG3" s="2" t="str">
        <f>IF('sale sprawdz.'!BH3="x"," ","X")</f>
        <v>X</v>
      </c>
      <c r="BH3" s="6" t="str">
        <f>IF('sale sprawdz.'!BI3="x"," ","X")</f>
        <v>X</v>
      </c>
      <c r="BI3" s="6"/>
      <c r="BJ3" s="7" t="str">
        <f t="shared" si="13"/>
        <v>ok</v>
      </c>
      <c r="BK3" s="2" t="str">
        <f>IF('sale sprawdz.'!BL3="x"," ","X")</f>
        <v>X</v>
      </c>
      <c r="BL3" s="6" t="str">
        <f>IF('sale sprawdz.'!BM3="x"," ","X")</f>
        <v>X</v>
      </c>
      <c r="BM3" s="6"/>
      <c r="BN3" s="7" t="str">
        <f t="shared" si="14"/>
        <v>ok</v>
      </c>
      <c r="BO3" s="2" t="str">
        <f>IF('sale sprawdz.'!BP3="x"," ","X")</f>
        <v>X</v>
      </c>
      <c r="BP3" s="6" t="str">
        <f>IF('sale sprawdz.'!BQ3="x"," ","X")</f>
        <v>X</v>
      </c>
      <c r="BQ3" s="6"/>
      <c r="BR3" s="7" t="str">
        <f t="shared" si="15"/>
        <v>ok</v>
      </c>
      <c r="BS3" s="2" t="str">
        <f>IF('sale sprawdz.'!BT3="x"," ","X")</f>
        <v>X</v>
      </c>
      <c r="BT3" s="6" t="str">
        <f>IF('sale sprawdz.'!BU3="x"," ","X")</f>
        <v>X</v>
      </c>
      <c r="BU3" s="6"/>
      <c r="BV3" s="7" t="str">
        <f t="shared" si="16"/>
        <v>ok</v>
      </c>
      <c r="BW3" s="2" t="str">
        <f>IF('sale sprawdz.'!BX3="x"," ","X")</f>
        <v>X</v>
      </c>
      <c r="BX3" s="6" t="str">
        <f>IF('sale sprawdz.'!BY3="x"," ","X")</f>
        <v>X</v>
      </c>
      <c r="BY3" s="6"/>
      <c r="BZ3" s="7" t="str">
        <f t="shared" si="17"/>
        <v>ok</v>
      </c>
      <c r="CA3" s="2" t="str">
        <f>IF('sale sprawdz.'!CB3="x"," ","X")</f>
        <v>X</v>
      </c>
      <c r="CB3" s="6" t="str">
        <f>IF('sale sprawdz.'!CC3="x"," ","X")</f>
        <v>X</v>
      </c>
      <c r="CC3" s="6"/>
      <c r="CD3" s="7" t="str">
        <f t="shared" si="18"/>
        <v>ok</v>
      </c>
      <c r="CE3" s="2" t="str">
        <f>IF('sale sprawdz.'!CF3="x"," ","X")</f>
        <v>X</v>
      </c>
      <c r="CF3" s="6" t="str">
        <f>IF('sale sprawdz.'!CG3="x"," ","X")</f>
        <v>X</v>
      </c>
      <c r="CG3" s="6"/>
      <c r="CH3" s="7" t="str">
        <f t="shared" si="19"/>
        <v>ok</v>
      </c>
      <c r="CI3" s="2" t="str">
        <f>IF('sale sprawdz.'!CJ3="x"," ","X")</f>
        <v>X</v>
      </c>
      <c r="CJ3" s="6" t="str">
        <f>IF('sale sprawdz.'!CK3="x"," ","X")</f>
        <v>X</v>
      </c>
      <c r="CK3" s="6"/>
      <c r="CL3" s="7" t="str">
        <f t="shared" si="20"/>
        <v>ok</v>
      </c>
      <c r="CM3" s="2" t="str">
        <f>IF('sale sprawdz.'!CN3="x"," ","X")</f>
        <v xml:space="preserve"> </v>
      </c>
      <c r="CN3" s="6" t="str">
        <f>IF('sale sprawdz.'!CO3="x"," ","X")</f>
        <v xml:space="preserve"> </v>
      </c>
      <c r="CO3" s="6"/>
      <c r="CP3" s="7" t="str">
        <f t="shared" si="21"/>
        <v>ok</v>
      </c>
    </row>
    <row r="4" spans="1:94">
      <c r="A4" s="278"/>
      <c r="B4" s="4">
        <v>3</v>
      </c>
      <c r="C4" s="2" t="str">
        <f>IF('sale sprawdz.'!D4="x"," ","X")</f>
        <v>X</v>
      </c>
      <c r="D4" s="6" t="str">
        <f>IF('sale sprawdz.'!E4="x"," ","X")</f>
        <v>X</v>
      </c>
      <c r="E4" s="6"/>
      <c r="F4" s="7" t="str">
        <f t="shared" si="22"/>
        <v>ok</v>
      </c>
      <c r="G4" s="2" t="str">
        <f>IF('sale sprawdz.'!H4="x"," ","X")</f>
        <v>X</v>
      </c>
      <c r="H4" s="6" t="str">
        <f>IF('sale sprawdz.'!I4="x"," ","X")</f>
        <v>X</v>
      </c>
      <c r="I4" s="6"/>
      <c r="J4" s="7" t="str">
        <f t="shared" si="0"/>
        <v>ok</v>
      </c>
      <c r="K4" s="2" t="str">
        <f>IF('sale sprawdz.'!L4="x"," ","X")</f>
        <v>X</v>
      </c>
      <c r="L4" s="6" t="str">
        <f>IF('sale sprawdz.'!M4="x"," ","X")</f>
        <v>X</v>
      </c>
      <c r="M4" s="6"/>
      <c r="N4" s="7" t="str">
        <f t="shared" si="1"/>
        <v>ok</v>
      </c>
      <c r="O4" s="2" t="str">
        <f>IF('sale sprawdz.'!P4="x"," ","X")</f>
        <v>X</v>
      </c>
      <c r="P4" s="6" t="str">
        <f>IF('sale sprawdz.'!Q4="x"," ","X")</f>
        <v>X</v>
      </c>
      <c r="Q4" s="6"/>
      <c r="R4" s="7" t="str">
        <f t="shared" si="2"/>
        <v>ok</v>
      </c>
      <c r="S4" s="2" t="str">
        <f>IF('sale sprawdz.'!T4="x"," ","X")</f>
        <v>X</v>
      </c>
      <c r="T4" s="6" t="str">
        <f>IF('sale sprawdz.'!U4="x"," ","X")</f>
        <v>X</v>
      </c>
      <c r="U4" s="6"/>
      <c r="V4" s="7" t="str">
        <f t="shared" si="3"/>
        <v>ok</v>
      </c>
      <c r="W4" s="2" t="str">
        <f>IF('sale sprawdz.'!X4="x"," ","X")</f>
        <v>X</v>
      </c>
      <c r="X4" s="6" t="str">
        <f>IF('sale sprawdz.'!Y4="x"," ","X")</f>
        <v>X</v>
      </c>
      <c r="Y4" s="6"/>
      <c r="Z4" s="7" t="str">
        <f t="shared" si="4"/>
        <v>ok</v>
      </c>
      <c r="AA4" s="2" t="str">
        <f>IF('sale sprawdz.'!AB4="x"," ","X")</f>
        <v>X</v>
      </c>
      <c r="AB4" s="6" t="str">
        <f>IF('sale sprawdz.'!AC4="x"," ","X")</f>
        <v>X</v>
      </c>
      <c r="AC4" s="6"/>
      <c r="AD4" s="7" t="str">
        <f t="shared" si="5"/>
        <v>ok</v>
      </c>
      <c r="AE4" s="2" t="str">
        <f>IF('sale sprawdz.'!AF4="x"," ","X")</f>
        <v>X</v>
      </c>
      <c r="AF4" s="6" t="str">
        <f>IF('sale sprawdz.'!AG4="x"," ","X")</f>
        <v>X</v>
      </c>
      <c r="AG4" s="6"/>
      <c r="AH4" s="7" t="str">
        <f t="shared" si="6"/>
        <v>ok</v>
      </c>
      <c r="AI4" s="2" t="str">
        <f>IF('sale sprawdz.'!AJ4="x"," ","X")</f>
        <v>X</v>
      </c>
      <c r="AJ4" s="6" t="str">
        <f>IF('sale sprawdz.'!AK4="x"," ","X")</f>
        <v>X</v>
      </c>
      <c r="AK4" s="6"/>
      <c r="AL4" s="7" t="str">
        <f t="shared" si="7"/>
        <v>ok</v>
      </c>
      <c r="AM4" s="2" t="str">
        <f>IF('sale sprawdz.'!AN4="x"," ","X")</f>
        <v>X</v>
      </c>
      <c r="AN4" s="6" t="str">
        <f>IF('sale sprawdz.'!AO4="x"," ","X")</f>
        <v>X</v>
      </c>
      <c r="AO4" s="6"/>
      <c r="AP4" s="7" t="str">
        <f t="shared" si="8"/>
        <v>ok</v>
      </c>
      <c r="AQ4" s="2" t="str">
        <f>IF('sale sprawdz.'!AR4="x"," ","X")</f>
        <v>X</v>
      </c>
      <c r="AR4" s="6" t="str">
        <f>IF('sale sprawdz.'!AS4="x"," ","X")</f>
        <v>X</v>
      </c>
      <c r="AS4" s="6"/>
      <c r="AT4" s="7" t="str">
        <f t="shared" si="9"/>
        <v>ok</v>
      </c>
      <c r="AU4" s="2" t="str">
        <f>IF('sale sprawdz.'!AV4="x"," ","X")</f>
        <v>X</v>
      </c>
      <c r="AV4" s="6" t="str">
        <f>IF('sale sprawdz.'!AW4="x"," ","X")</f>
        <v>X</v>
      </c>
      <c r="AW4" s="6"/>
      <c r="AX4" s="7" t="str">
        <f t="shared" si="10"/>
        <v>ok</v>
      </c>
      <c r="AY4" s="2" t="str">
        <f>IF('sale sprawdz.'!AZ4="x"," ","X")</f>
        <v>X</v>
      </c>
      <c r="AZ4" s="6" t="str">
        <f>IF('sale sprawdz.'!BA4="x"," ","X")</f>
        <v>X</v>
      </c>
      <c r="BA4" s="6"/>
      <c r="BB4" s="7" t="str">
        <f t="shared" si="11"/>
        <v>ok</v>
      </c>
      <c r="BC4" s="2" t="str">
        <f>IF('sale sprawdz.'!BD4="x"," ","X")</f>
        <v>X</v>
      </c>
      <c r="BD4" s="6" t="str">
        <f>IF('sale sprawdz.'!BE4="x"," ","X")</f>
        <v>X</v>
      </c>
      <c r="BE4" s="6"/>
      <c r="BF4" s="7" t="str">
        <f t="shared" si="12"/>
        <v>ok</v>
      </c>
      <c r="BG4" s="2" t="str">
        <f>IF('sale sprawdz.'!BH4="x"," ","X")</f>
        <v>X</v>
      </c>
      <c r="BH4" s="6" t="str">
        <f>IF('sale sprawdz.'!BI4="x"," ","X")</f>
        <v>X</v>
      </c>
      <c r="BI4" s="6"/>
      <c r="BJ4" s="7" t="str">
        <f t="shared" si="13"/>
        <v>ok</v>
      </c>
      <c r="BK4" s="2" t="str">
        <f>IF('sale sprawdz.'!BL4="x"," ","X")</f>
        <v>X</v>
      </c>
      <c r="BL4" s="6" t="str">
        <f>IF('sale sprawdz.'!BM4="x"," ","X")</f>
        <v>X</v>
      </c>
      <c r="BM4" s="6"/>
      <c r="BN4" s="7" t="str">
        <f t="shared" si="14"/>
        <v>ok</v>
      </c>
      <c r="BO4" s="2" t="str">
        <f>IF('sale sprawdz.'!BP4="x"," ","X")</f>
        <v>X</v>
      </c>
      <c r="BP4" s="6" t="str">
        <f>IF('sale sprawdz.'!BQ4="x"," ","X")</f>
        <v>X</v>
      </c>
      <c r="BQ4" s="6"/>
      <c r="BR4" s="7" t="str">
        <f t="shared" si="15"/>
        <v>ok</v>
      </c>
      <c r="BS4" s="2" t="str">
        <f>IF('sale sprawdz.'!BT4="x"," ","X")</f>
        <v>X</v>
      </c>
      <c r="BT4" s="6" t="str">
        <f>IF('sale sprawdz.'!BU4="x"," ","X")</f>
        <v>X</v>
      </c>
      <c r="BU4" s="6"/>
      <c r="BV4" s="7" t="str">
        <f t="shared" si="16"/>
        <v>ok</v>
      </c>
      <c r="BW4" s="2" t="str">
        <f>IF('sale sprawdz.'!BX4="x"," ","X")</f>
        <v>X</v>
      </c>
      <c r="BX4" s="6" t="str">
        <f>IF('sale sprawdz.'!BY4="x"," ","X")</f>
        <v>X</v>
      </c>
      <c r="BY4" s="6"/>
      <c r="BZ4" s="7" t="str">
        <f t="shared" si="17"/>
        <v>ok</v>
      </c>
      <c r="CA4" s="2" t="str">
        <f>IF('sale sprawdz.'!CB4="x"," ","X")</f>
        <v>X</v>
      </c>
      <c r="CB4" s="6" t="str">
        <f>IF('sale sprawdz.'!CC4="x"," ","X")</f>
        <v>X</v>
      </c>
      <c r="CC4" s="6"/>
      <c r="CD4" s="7" t="str">
        <f t="shared" si="18"/>
        <v>ok</v>
      </c>
      <c r="CE4" s="2" t="str">
        <f>IF('sale sprawdz.'!CF4="x"," ","X")</f>
        <v>X</v>
      </c>
      <c r="CF4" s="6" t="str">
        <f>IF('sale sprawdz.'!CG4="x"," ","X")</f>
        <v>X</v>
      </c>
      <c r="CG4" s="6"/>
      <c r="CH4" s="7" t="str">
        <f t="shared" si="19"/>
        <v>ok</v>
      </c>
      <c r="CI4" s="2" t="str">
        <f>IF('sale sprawdz.'!CJ4="x"," ","X")</f>
        <v>X</v>
      </c>
      <c r="CJ4" s="6" t="str">
        <f>IF('sale sprawdz.'!CK4="x"," ","X")</f>
        <v>X</v>
      </c>
      <c r="CK4" s="6"/>
      <c r="CL4" s="7" t="str">
        <f t="shared" si="20"/>
        <v>ok</v>
      </c>
      <c r="CM4" s="2" t="str">
        <f>IF('sale sprawdz.'!CN4="x"," ","X")</f>
        <v>X</v>
      </c>
      <c r="CN4" s="6" t="str">
        <f>IF('sale sprawdz.'!CO4="x"," ","X")</f>
        <v>X</v>
      </c>
      <c r="CO4" s="6"/>
      <c r="CP4" s="7" t="str">
        <f t="shared" si="21"/>
        <v>ok</v>
      </c>
    </row>
    <row r="5" spans="1:94">
      <c r="A5" s="278"/>
      <c r="B5" s="4">
        <v>4</v>
      </c>
      <c r="C5" s="2" t="str">
        <f>IF('sale sprawdz.'!D5="x"," ","X")</f>
        <v>X</v>
      </c>
      <c r="D5" s="6" t="str">
        <f>IF('sale sprawdz.'!E5="x"," ","X")</f>
        <v>X</v>
      </c>
      <c r="E5" s="6"/>
      <c r="F5" s="7" t="str">
        <f t="shared" si="22"/>
        <v>ok</v>
      </c>
      <c r="G5" s="2" t="str">
        <f>IF('sale sprawdz.'!H5="x"," ","X")</f>
        <v>X</v>
      </c>
      <c r="H5" s="6" t="str">
        <f>IF('sale sprawdz.'!I5="x"," ","X")</f>
        <v>X</v>
      </c>
      <c r="I5" s="6"/>
      <c r="J5" s="7" t="str">
        <f t="shared" si="0"/>
        <v>ok</v>
      </c>
      <c r="K5" s="2" t="str">
        <f>IF('sale sprawdz.'!L5="x"," ","X")</f>
        <v>X</v>
      </c>
      <c r="L5" s="6" t="str">
        <f>IF('sale sprawdz.'!M5="x"," ","X")</f>
        <v>X</v>
      </c>
      <c r="M5" s="6"/>
      <c r="N5" s="7" t="str">
        <f t="shared" si="1"/>
        <v>ok</v>
      </c>
      <c r="O5" s="2" t="str">
        <f>IF('sale sprawdz.'!P5="x"," ","X")</f>
        <v>X</v>
      </c>
      <c r="P5" s="6" t="str">
        <f>IF('sale sprawdz.'!Q5="x"," ","X")</f>
        <v>X</v>
      </c>
      <c r="Q5" s="6"/>
      <c r="R5" s="7" t="str">
        <f t="shared" si="2"/>
        <v>ok</v>
      </c>
      <c r="S5" s="2" t="str">
        <f>IF('sale sprawdz.'!T5="x"," ","X")</f>
        <v>X</v>
      </c>
      <c r="T5" s="6" t="str">
        <f>IF('sale sprawdz.'!U5="x"," ","X")</f>
        <v>X</v>
      </c>
      <c r="U5" s="6"/>
      <c r="V5" s="7" t="str">
        <f t="shared" si="3"/>
        <v>ok</v>
      </c>
      <c r="W5" s="2" t="str">
        <f>IF('sale sprawdz.'!X5="x"," ","X")</f>
        <v>X</v>
      </c>
      <c r="X5" s="6" t="str">
        <f>IF('sale sprawdz.'!Y5="x"," ","X")</f>
        <v>X</v>
      </c>
      <c r="Y5" s="6"/>
      <c r="Z5" s="7" t="str">
        <f t="shared" si="4"/>
        <v>ok</v>
      </c>
      <c r="AA5" s="2" t="str">
        <f>IF('sale sprawdz.'!AB5="x"," ","X")</f>
        <v>X</v>
      </c>
      <c r="AB5" s="6" t="str">
        <f>IF('sale sprawdz.'!AC5="x"," ","X")</f>
        <v>X</v>
      </c>
      <c r="AC5" s="6"/>
      <c r="AD5" s="7" t="str">
        <f t="shared" si="5"/>
        <v>ok</v>
      </c>
      <c r="AE5" s="2" t="str">
        <f>IF('sale sprawdz.'!AF5="x"," ","X")</f>
        <v>X</v>
      </c>
      <c r="AF5" s="6" t="str">
        <f>IF('sale sprawdz.'!AG5="x"," ","X")</f>
        <v>X</v>
      </c>
      <c r="AG5" s="6"/>
      <c r="AH5" s="7" t="str">
        <f t="shared" si="6"/>
        <v>ok</v>
      </c>
      <c r="AI5" s="2" t="str">
        <f>IF('sale sprawdz.'!AJ5="x"," ","X")</f>
        <v>X</v>
      </c>
      <c r="AJ5" s="6" t="str">
        <f>IF('sale sprawdz.'!AK5="x"," ","X")</f>
        <v>X</v>
      </c>
      <c r="AK5" s="6"/>
      <c r="AL5" s="7" t="str">
        <f t="shared" si="7"/>
        <v>ok</v>
      </c>
      <c r="AM5" s="2" t="str">
        <f>IF('sale sprawdz.'!AN5="x"," ","X")</f>
        <v>X</v>
      </c>
      <c r="AN5" s="6" t="str">
        <f>IF('sale sprawdz.'!AO5="x"," ","X")</f>
        <v>X</v>
      </c>
      <c r="AO5" s="6"/>
      <c r="AP5" s="7" t="str">
        <f t="shared" si="8"/>
        <v>ok</v>
      </c>
      <c r="AQ5" s="2" t="str">
        <f>IF('sale sprawdz.'!AR5="x"," ","X")</f>
        <v>X</v>
      </c>
      <c r="AR5" s="6" t="str">
        <f>IF('sale sprawdz.'!AS5="x"," ","X")</f>
        <v>X</v>
      </c>
      <c r="AS5" s="6"/>
      <c r="AT5" s="7" t="str">
        <f t="shared" si="9"/>
        <v>ok</v>
      </c>
      <c r="AU5" s="2" t="str">
        <f>IF('sale sprawdz.'!AV5="x"," ","X")</f>
        <v>X</v>
      </c>
      <c r="AV5" s="6" t="str">
        <f>IF('sale sprawdz.'!AW5="x"," ","X")</f>
        <v>X</v>
      </c>
      <c r="AW5" s="6"/>
      <c r="AX5" s="7" t="str">
        <f t="shared" si="10"/>
        <v>ok</v>
      </c>
      <c r="AY5" s="2" t="str">
        <f>IF('sale sprawdz.'!AZ5="x"," ","X")</f>
        <v>X</v>
      </c>
      <c r="AZ5" s="6" t="str">
        <f>IF('sale sprawdz.'!BA5="x"," ","X")</f>
        <v>X</v>
      </c>
      <c r="BA5" s="6"/>
      <c r="BB5" s="7" t="str">
        <f t="shared" si="11"/>
        <v>ok</v>
      </c>
      <c r="BC5" s="2" t="str">
        <f>IF('sale sprawdz.'!BD5="x"," ","X")</f>
        <v>X</v>
      </c>
      <c r="BD5" s="6" t="str">
        <f>IF('sale sprawdz.'!BE5="x"," ","X")</f>
        <v>X</v>
      </c>
      <c r="BE5" s="6"/>
      <c r="BF5" s="7" t="str">
        <f t="shared" si="12"/>
        <v>ok</v>
      </c>
      <c r="BG5" s="2" t="str">
        <f>IF('sale sprawdz.'!BH5="x"," ","X")</f>
        <v>X</v>
      </c>
      <c r="BH5" s="6" t="str">
        <f>IF('sale sprawdz.'!BI5="x"," ","X")</f>
        <v>X</v>
      </c>
      <c r="BI5" s="6"/>
      <c r="BJ5" s="7" t="str">
        <f t="shared" si="13"/>
        <v>ok</v>
      </c>
      <c r="BK5" s="2" t="str">
        <f>IF('sale sprawdz.'!BL5="x"," ","X")</f>
        <v>X</v>
      </c>
      <c r="BL5" s="6" t="str">
        <f>IF('sale sprawdz.'!BM5="x"," ","X")</f>
        <v>X</v>
      </c>
      <c r="BM5" s="6"/>
      <c r="BN5" s="7" t="str">
        <f t="shared" si="14"/>
        <v>ok</v>
      </c>
      <c r="BO5" s="2" t="str">
        <f>IF('sale sprawdz.'!BP5="x"," ","X")</f>
        <v>X</v>
      </c>
      <c r="BP5" s="6" t="str">
        <f>IF('sale sprawdz.'!BQ5="x"," ","X")</f>
        <v>X</v>
      </c>
      <c r="BQ5" s="6"/>
      <c r="BR5" s="7" t="str">
        <f t="shared" si="15"/>
        <v>ok</v>
      </c>
      <c r="BS5" s="2" t="str">
        <f>IF('sale sprawdz.'!BT5="x"," ","X")</f>
        <v>X</v>
      </c>
      <c r="BT5" s="6" t="str">
        <f>IF('sale sprawdz.'!BU5="x"," ","X")</f>
        <v>X</v>
      </c>
      <c r="BU5" s="6"/>
      <c r="BV5" s="7" t="str">
        <f t="shared" si="16"/>
        <v>ok</v>
      </c>
      <c r="BW5" s="2" t="str">
        <f>IF('sale sprawdz.'!BX5="x"," ","X")</f>
        <v>X</v>
      </c>
      <c r="BX5" s="6" t="str">
        <f>IF('sale sprawdz.'!BY5="x"," ","X")</f>
        <v>X</v>
      </c>
      <c r="BY5" s="6"/>
      <c r="BZ5" s="7" t="str">
        <f t="shared" si="17"/>
        <v>ok</v>
      </c>
      <c r="CA5" s="2" t="str">
        <f>IF('sale sprawdz.'!CB5="x"," ","X")</f>
        <v>X</v>
      </c>
      <c r="CB5" s="6" t="str">
        <f>IF('sale sprawdz.'!CC5="x"," ","X")</f>
        <v>X</v>
      </c>
      <c r="CC5" s="6"/>
      <c r="CD5" s="7" t="str">
        <f t="shared" si="18"/>
        <v>ok</v>
      </c>
      <c r="CE5" s="2" t="str">
        <f>IF('sale sprawdz.'!CF5="x"," ","X")</f>
        <v>X</v>
      </c>
      <c r="CF5" s="6" t="str">
        <f>IF('sale sprawdz.'!CG5="x"," ","X")</f>
        <v>X</v>
      </c>
      <c r="CG5" s="6"/>
      <c r="CH5" s="7" t="str">
        <f t="shared" si="19"/>
        <v>ok</v>
      </c>
      <c r="CI5" s="2" t="str">
        <f>IF('sale sprawdz.'!CJ5="x"," ","X")</f>
        <v>X</v>
      </c>
      <c r="CJ5" s="6" t="str">
        <f>IF('sale sprawdz.'!CK5="x"," ","X")</f>
        <v>X</v>
      </c>
      <c r="CK5" s="6"/>
      <c r="CL5" s="7" t="str">
        <f t="shared" si="20"/>
        <v>ok</v>
      </c>
      <c r="CM5" s="2" t="str">
        <f>IF('sale sprawdz.'!CN5="x"," ","X")</f>
        <v>X</v>
      </c>
      <c r="CN5" s="6" t="str">
        <f>IF('sale sprawdz.'!CO5="x"," ","X")</f>
        <v>X</v>
      </c>
      <c r="CO5" s="6"/>
      <c r="CP5" s="7" t="str">
        <f t="shared" si="21"/>
        <v>ok</v>
      </c>
    </row>
    <row r="6" spans="1:94">
      <c r="A6" s="278"/>
      <c r="B6" s="4">
        <v>5</v>
      </c>
      <c r="C6" s="2" t="str">
        <f>IF('sale sprawdz.'!D6="x"," ","X")</f>
        <v>X</v>
      </c>
      <c r="D6" s="6" t="str">
        <f>IF('sale sprawdz.'!E6="x"," ","X")</f>
        <v>X</v>
      </c>
      <c r="E6" s="6"/>
      <c r="F6" s="7" t="str">
        <f t="shared" si="22"/>
        <v>ok</v>
      </c>
      <c r="G6" s="2" t="str">
        <f>IF('sale sprawdz.'!H6="x"," ","X")</f>
        <v>X</v>
      </c>
      <c r="H6" s="6" t="str">
        <f>IF('sale sprawdz.'!I6="x"," ","X")</f>
        <v>X</v>
      </c>
      <c r="I6" s="6"/>
      <c r="J6" s="7" t="str">
        <f t="shared" si="0"/>
        <v>ok</v>
      </c>
      <c r="K6" s="2" t="str">
        <f>IF('sale sprawdz.'!L6="x"," ","X")</f>
        <v>X</v>
      </c>
      <c r="L6" s="6" t="str">
        <f>IF('sale sprawdz.'!M6="x"," ","X")</f>
        <v>X</v>
      </c>
      <c r="M6" s="6"/>
      <c r="N6" s="7" t="str">
        <f t="shared" si="1"/>
        <v>ok</v>
      </c>
      <c r="O6" s="2" t="str">
        <f>IF('sale sprawdz.'!P6="x"," ","X")</f>
        <v>X</v>
      </c>
      <c r="P6" s="6" t="str">
        <f>IF('sale sprawdz.'!Q6="x"," ","X")</f>
        <v>X</v>
      </c>
      <c r="Q6" s="6"/>
      <c r="R6" s="7" t="str">
        <f t="shared" si="2"/>
        <v>ok</v>
      </c>
      <c r="S6" s="2" t="str">
        <f>IF('sale sprawdz.'!T6="x"," ","X")</f>
        <v>X</v>
      </c>
      <c r="T6" s="6" t="str">
        <f>IF('sale sprawdz.'!U6="x"," ","X")</f>
        <v>X</v>
      </c>
      <c r="U6" s="6"/>
      <c r="V6" s="7" t="str">
        <f t="shared" si="3"/>
        <v>ok</v>
      </c>
      <c r="W6" s="2" t="str">
        <f>IF('sale sprawdz.'!X6="x"," ","X")</f>
        <v>X</v>
      </c>
      <c r="X6" s="6" t="str">
        <f>IF('sale sprawdz.'!Y6="x"," ","X")</f>
        <v>X</v>
      </c>
      <c r="Y6" s="6"/>
      <c r="Z6" s="7" t="str">
        <f t="shared" si="4"/>
        <v>ok</v>
      </c>
      <c r="AA6" s="2" t="str">
        <f>IF('sale sprawdz.'!AB6="x"," ","X")</f>
        <v>X</v>
      </c>
      <c r="AB6" s="6" t="str">
        <f>IF('sale sprawdz.'!AC6="x"," ","X")</f>
        <v>X</v>
      </c>
      <c r="AC6" s="6"/>
      <c r="AD6" s="7" t="str">
        <f t="shared" si="5"/>
        <v>ok</v>
      </c>
      <c r="AE6" s="2" t="str">
        <f>IF('sale sprawdz.'!AF6="x"," ","X")</f>
        <v>X</v>
      </c>
      <c r="AF6" s="6" t="str">
        <f>IF('sale sprawdz.'!AG6="x"," ","X")</f>
        <v>X</v>
      </c>
      <c r="AG6" s="6"/>
      <c r="AH6" s="7" t="str">
        <f t="shared" si="6"/>
        <v>ok</v>
      </c>
      <c r="AI6" s="2" t="str">
        <f>IF('sale sprawdz.'!AJ6="x"," ","X")</f>
        <v>X</v>
      </c>
      <c r="AJ6" s="6" t="str">
        <f>IF('sale sprawdz.'!AK6="x"," ","X")</f>
        <v>X</v>
      </c>
      <c r="AK6" s="6"/>
      <c r="AL6" s="7" t="str">
        <f t="shared" si="7"/>
        <v>ok</v>
      </c>
      <c r="AM6" s="2" t="str">
        <f>IF('sale sprawdz.'!AN6="x"," ","X")</f>
        <v>X</v>
      </c>
      <c r="AN6" s="6" t="str">
        <f>IF('sale sprawdz.'!AO6="x"," ","X")</f>
        <v>X</v>
      </c>
      <c r="AO6" s="6"/>
      <c r="AP6" s="7" t="str">
        <f t="shared" si="8"/>
        <v>ok</v>
      </c>
      <c r="AQ6" s="2" t="str">
        <f>IF('sale sprawdz.'!AR6="x"," ","X")</f>
        <v>X</v>
      </c>
      <c r="AR6" s="6" t="str">
        <f>IF('sale sprawdz.'!AS6="x"," ","X")</f>
        <v>X</v>
      </c>
      <c r="AS6" s="6"/>
      <c r="AT6" s="7" t="str">
        <f t="shared" si="9"/>
        <v>ok</v>
      </c>
      <c r="AU6" s="2" t="str">
        <f>IF('sale sprawdz.'!AV6="x"," ","X")</f>
        <v>X</v>
      </c>
      <c r="AV6" s="6" t="str">
        <f>IF('sale sprawdz.'!AW6="x"," ","X")</f>
        <v>X</v>
      </c>
      <c r="AW6" s="6"/>
      <c r="AX6" s="7" t="str">
        <f t="shared" si="10"/>
        <v>ok</v>
      </c>
      <c r="AY6" s="2" t="str">
        <f>IF('sale sprawdz.'!AZ6="x"," ","X")</f>
        <v>X</v>
      </c>
      <c r="AZ6" s="6" t="str">
        <f>IF('sale sprawdz.'!BA6="x"," ","X")</f>
        <v>X</v>
      </c>
      <c r="BA6" s="6"/>
      <c r="BB6" s="7" t="str">
        <f t="shared" si="11"/>
        <v>ok</v>
      </c>
      <c r="BC6" s="2" t="str">
        <f>IF('sale sprawdz.'!BD6="x"," ","X")</f>
        <v>X</v>
      </c>
      <c r="BD6" s="6" t="str">
        <f>IF('sale sprawdz.'!BE6="x"," ","X")</f>
        <v>X</v>
      </c>
      <c r="BE6" s="6"/>
      <c r="BF6" s="7" t="str">
        <f t="shared" si="12"/>
        <v>ok</v>
      </c>
      <c r="BG6" s="2" t="str">
        <f>IF('sale sprawdz.'!BH6="x"," ","X")</f>
        <v>X</v>
      </c>
      <c r="BH6" s="6" t="str">
        <f>IF('sale sprawdz.'!BI6="x"," ","X")</f>
        <v>X</v>
      </c>
      <c r="BI6" s="6"/>
      <c r="BJ6" s="7" t="str">
        <f t="shared" si="13"/>
        <v>ok</v>
      </c>
      <c r="BK6" s="2" t="str">
        <f>IF('sale sprawdz.'!BL6="x"," ","X")</f>
        <v>X</v>
      </c>
      <c r="BL6" s="6" t="str">
        <f>IF('sale sprawdz.'!BM6="x"," ","X")</f>
        <v>X</v>
      </c>
      <c r="BM6" s="6"/>
      <c r="BN6" s="7" t="str">
        <f t="shared" si="14"/>
        <v>ok</v>
      </c>
      <c r="BO6" s="2" t="str">
        <f>IF('sale sprawdz.'!BP6="x"," ","X")</f>
        <v>X</v>
      </c>
      <c r="BP6" s="6" t="str">
        <f>IF('sale sprawdz.'!BQ6="x"," ","X")</f>
        <v>X</v>
      </c>
      <c r="BQ6" s="6"/>
      <c r="BR6" s="7" t="str">
        <f t="shared" si="15"/>
        <v>ok</v>
      </c>
      <c r="BS6" s="2" t="str">
        <f>IF('sale sprawdz.'!BT6="x"," ","X")</f>
        <v>X</v>
      </c>
      <c r="BT6" s="6" t="str">
        <f>IF('sale sprawdz.'!BU6="x"," ","X")</f>
        <v>X</v>
      </c>
      <c r="BU6" s="6"/>
      <c r="BV6" s="7" t="str">
        <f t="shared" si="16"/>
        <v>ok</v>
      </c>
      <c r="BW6" s="2" t="str">
        <f>IF('sale sprawdz.'!BX6="x"," ","X")</f>
        <v>X</v>
      </c>
      <c r="BX6" s="6" t="str">
        <f>IF('sale sprawdz.'!BY6="x"," ","X")</f>
        <v>X</v>
      </c>
      <c r="BY6" s="6"/>
      <c r="BZ6" s="7" t="str">
        <f t="shared" si="17"/>
        <v>ok</v>
      </c>
      <c r="CA6" s="2" t="str">
        <f>IF('sale sprawdz.'!CB6="x"," ","X")</f>
        <v>X</v>
      </c>
      <c r="CB6" s="6" t="str">
        <f>IF('sale sprawdz.'!CC6="x"," ","X")</f>
        <v>X</v>
      </c>
      <c r="CC6" s="6"/>
      <c r="CD6" s="7" t="str">
        <f t="shared" si="18"/>
        <v>ok</v>
      </c>
      <c r="CE6" s="2" t="str">
        <f>IF('sale sprawdz.'!CF6="x"," ","X")</f>
        <v>X</v>
      </c>
      <c r="CF6" s="6" t="str">
        <f>IF('sale sprawdz.'!CG6="x"," ","X")</f>
        <v>X</v>
      </c>
      <c r="CG6" s="6"/>
      <c r="CH6" s="7" t="str">
        <f t="shared" si="19"/>
        <v>ok</v>
      </c>
      <c r="CI6" s="2" t="str">
        <f>IF('sale sprawdz.'!CJ6="x"," ","X")</f>
        <v>X</v>
      </c>
      <c r="CJ6" s="6" t="str">
        <f>IF('sale sprawdz.'!CK6="x"," ","X")</f>
        <v>X</v>
      </c>
      <c r="CK6" s="6"/>
      <c r="CL6" s="7" t="str">
        <f t="shared" si="20"/>
        <v>ok</v>
      </c>
      <c r="CM6" s="2" t="str">
        <f>IF('sale sprawdz.'!CN6="x"," ","X")</f>
        <v>X</v>
      </c>
      <c r="CN6" s="6" t="str">
        <f>IF('sale sprawdz.'!CO6="x"," ","X")</f>
        <v>X</v>
      </c>
      <c r="CO6" s="6"/>
      <c r="CP6" s="7" t="str">
        <f t="shared" si="21"/>
        <v>ok</v>
      </c>
    </row>
    <row r="7" spans="1:94">
      <c r="A7" s="278"/>
      <c r="B7" s="4">
        <v>6</v>
      </c>
      <c r="C7" s="2" t="str">
        <f>IF('sale sprawdz.'!D7="x"," ","X")</f>
        <v>X</v>
      </c>
      <c r="D7" s="6" t="str">
        <f>IF('sale sprawdz.'!E7="x"," ","X")</f>
        <v>X</v>
      </c>
      <c r="E7" s="6"/>
      <c r="F7" s="7" t="str">
        <f t="shared" si="22"/>
        <v>ok</v>
      </c>
      <c r="G7" s="2" t="str">
        <f>IF('sale sprawdz.'!H7="x"," ","X")</f>
        <v>X</v>
      </c>
      <c r="H7" s="6" t="str">
        <f>IF('sale sprawdz.'!I7="x"," ","X")</f>
        <v>X</v>
      </c>
      <c r="I7" s="6"/>
      <c r="J7" s="7" t="str">
        <f t="shared" si="0"/>
        <v>ok</v>
      </c>
      <c r="K7" s="2" t="str">
        <f>IF('sale sprawdz.'!L7="x"," ","X")</f>
        <v>X</v>
      </c>
      <c r="L7" s="6" t="str">
        <f>IF('sale sprawdz.'!M7="x"," ","X")</f>
        <v>X</v>
      </c>
      <c r="M7" s="6"/>
      <c r="N7" s="7" t="str">
        <f t="shared" si="1"/>
        <v>ok</v>
      </c>
      <c r="O7" s="2" t="str">
        <f>IF('sale sprawdz.'!P7="x"," ","X")</f>
        <v>X</v>
      </c>
      <c r="P7" s="6" t="str">
        <f>IF('sale sprawdz.'!Q7="x"," ","X")</f>
        <v>X</v>
      </c>
      <c r="Q7" s="6"/>
      <c r="R7" s="7" t="str">
        <f t="shared" si="2"/>
        <v>ok</v>
      </c>
      <c r="S7" s="2" t="str">
        <f>IF('sale sprawdz.'!T7="x"," ","X")</f>
        <v>X</v>
      </c>
      <c r="T7" s="6" t="str">
        <f>IF('sale sprawdz.'!U7="x"," ","X")</f>
        <v>X</v>
      </c>
      <c r="U7" s="6"/>
      <c r="V7" s="7" t="str">
        <f t="shared" si="3"/>
        <v>ok</v>
      </c>
      <c r="W7" s="2" t="str">
        <f>IF('sale sprawdz.'!X7="x"," ","X")</f>
        <v>X</v>
      </c>
      <c r="X7" s="6" t="str">
        <f>IF('sale sprawdz.'!Y7="x"," ","X")</f>
        <v>X</v>
      </c>
      <c r="Y7" s="6"/>
      <c r="Z7" s="7" t="str">
        <f t="shared" si="4"/>
        <v>ok</v>
      </c>
      <c r="AA7" s="2" t="str">
        <f>IF('sale sprawdz.'!AB7="x"," ","X")</f>
        <v>X</v>
      </c>
      <c r="AB7" s="6" t="str">
        <f>IF('sale sprawdz.'!AC7="x"," ","X")</f>
        <v>X</v>
      </c>
      <c r="AC7" s="6"/>
      <c r="AD7" s="7" t="str">
        <f t="shared" si="5"/>
        <v>ok</v>
      </c>
      <c r="AE7" s="2" t="str">
        <f>IF('sale sprawdz.'!AF7="x"," ","X")</f>
        <v>X</v>
      </c>
      <c r="AF7" s="6" t="str">
        <f>IF('sale sprawdz.'!AG7="x"," ","X")</f>
        <v>X</v>
      </c>
      <c r="AG7" s="6"/>
      <c r="AH7" s="7" t="str">
        <f t="shared" si="6"/>
        <v>ok</v>
      </c>
      <c r="AI7" s="2" t="str">
        <f>IF('sale sprawdz.'!AJ7="x"," ","X")</f>
        <v>X</v>
      </c>
      <c r="AJ7" s="6" t="str">
        <f>IF('sale sprawdz.'!AK7="x"," ","X")</f>
        <v>X</v>
      </c>
      <c r="AK7" s="6"/>
      <c r="AL7" s="7" t="str">
        <f t="shared" si="7"/>
        <v>ok</v>
      </c>
      <c r="AM7" s="2" t="str">
        <f>IF('sale sprawdz.'!AN7="x"," ","X")</f>
        <v>X</v>
      </c>
      <c r="AN7" s="6" t="str">
        <f>IF('sale sprawdz.'!AO7="x"," ","X")</f>
        <v>X</v>
      </c>
      <c r="AO7" s="6"/>
      <c r="AP7" s="7" t="str">
        <f t="shared" si="8"/>
        <v>ok</v>
      </c>
      <c r="AQ7" s="2" t="str">
        <f>IF('sale sprawdz.'!AR7="x"," ","X")</f>
        <v>X</v>
      </c>
      <c r="AR7" s="6" t="str">
        <f>IF('sale sprawdz.'!AS7="x"," ","X")</f>
        <v>X</v>
      </c>
      <c r="AS7" s="6"/>
      <c r="AT7" s="7" t="str">
        <f t="shared" si="9"/>
        <v>ok</v>
      </c>
      <c r="AU7" s="2" t="str">
        <f>IF('sale sprawdz.'!AV7="x"," ","X")</f>
        <v>X</v>
      </c>
      <c r="AV7" s="6" t="str">
        <f>IF('sale sprawdz.'!AW7="x"," ","X")</f>
        <v>X</v>
      </c>
      <c r="AW7" s="6"/>
      <c r="AX7" s="7" t="str">
        <f t="shared" si="10"/>
        <v>ok</v>
      </c>
      <c r="AY7" s="2" t="str">
        <f>IF('sale sprawdz.'!AZ7="x"," ","X")</f>
        <v>X</v>
      </c>
      <c r="AZ7" s="6" t="str">
        <f>IF('sale sprawdz.'!BA7="x"," ","X")</f>
        <v>X</v>
      </c>
      <c r="BA7" s="6"/>
      <c r="BB7" s="7" t="str">
        <f t="shared" si="11"/>
        <v>ok</v>
      </c>
      <c r="BC7" s="2" t="str">
        <f>IF('sale sprawdz.'!BD7="x"," ","X")</f>
        <v>X</v>
      </c>
      <c r="BD7" s="6" t="str">
        <f>IF('sale sprawdz.'!BE7="x"," ","X")</f>
        <v>X</v>
      </c>
      <c r="BE7" s="6"/>
      <c r="BF7" s="7" t="str">
        <f t="shared" si="12"/>
        <v>ok</v>
      </c>
      <c r="BG7" s="2" t="str">
        <f>IF('sale sprawdz.'!BH7="x"," ","X")</f>
        <v>X</v>
      </c>
      <c r="BH7" s="6" t="str">
        <f>IF('sale sprawdz.'!BI7="x"," ","X")</f>
        <v>X</v>
      </c>
      <c r="BI7" s="6"/>
      <c r="BJ7" s="7" t="str">
        <f t="shared" si="13"/>
        <v>ok</v>
      </c>
      <c r="BK7" s="2" t="str">
        <f>IF('sale sprawdz.'!BL7="x"," ","X")</f>
        <v>X</v>
      </c>
      <c r="BL7" s="6" t="str">
        <f>IF('sale sprawdz.'!BM7="x"," ","X")</f>
        <v>X</v>
      </c>
      <c r="BM7" s="6"/>
      <c r="BN7" s="7" t="str">
        <f t="shared" si="14"/>
        <v>ok</v>
      </c>
      <c r="BO7" s="2" t="str">
        <f>IF('sale sprawdz.'!BP7="x"," ","X")</f>
        <v>X</v>
      </c>
      <c r="BP7" s="6" t="str">
        <f>IF('sale sprawdz.'!BQ7="x"," ","X")</f>
        <v>X</v>
      </c>
      <c r="BQ7" s="6"/>
      <c r="BR7" s="7" t="str">
        <f t="shared" si="15"/>
        <v>ok</v>
      </c>
      <c r="BS7" s="2" t="str">
        <f>IF('sale sprawdz.'!BT7="x"," ","X")</f>
        <v>X</v>
      </c>
      <c r="BT7" s="6" t="str">
        <f>IF('sale sprawdz.'!BU7="x"," ","X")</f>
        <v>X</v>
      </c>
      <c r="BU7" s="6"/>
      <c r="BV7" s="7" t="str">
        <f t="shared" si="16"/>
        <v>ok</v>
      </c>
      <c r="BW7" s="2" t="str">
        <f>IF('sale sprawdz.'!BX7="x"," ","X")</f>
        <v>X</v>
      </c>
      <c r="BX7" s="6" t="str">
        <f>IF('sale sprawdz.'!BY7="x"," ","X")</f>
        <v>X</v>
      </c>
      <c r="BY7" s="6"/>
      <c r="BZ7" s="7" t="str">
        <f t="shared" si="17"/>
        <v>ok</v>
      </c>
      <c r="CA7" s="2" t="str">
        <f>IF('sale sprawdz.'!CB7="x"," ","X")</f>
        <v>X</v>
      </c>
      <c r="CB7" s="6" t="str">
        <f>IF('sale sprawdz.'!CC7="x"," ","X")</f>
        <v>X</v>
      </c>
      <c r="CC7" s="6"/>
      <c r="CD7" s="7" t="str">
        <f t="shared" si="18"/>
        <v>ok</v>
      </c>
      <c r="CE7" s="2" t="str">
        <f>IF('sale sprawdz.'!CF7="x"," ","X")</f>
        <v>X</v>
      </c>
      <c r="CF7" s="6" t="str">
        <f>IF('sale sprawdz.'!CG7="x"," ","X")</f>
        <v>X</v>
      </c>
      <c r="CG7" s="6"/>
      <c r="CH7" s="7" t="str">
        <f t="shared" si="19"/>
        <v>ok</v>
      </c>
      <c r="CI7" s="2" t="str">
        <f>IF('sale sprawdz.'!CJ7="x"," ","X")</f>
        <v>X</v>
      </c>
      <c r="CJ7" s="6" t="str">
        <f>IF('sale sprawdz.'!CK7="x"," ","X")</f>
        <v>X</v>
      </c>
      <c r="CK7" s="6"/>
      <c r="CL7" s="7" t="str">
        <f t="shared" si="20"/>
        <v>ok</v>
      </c>
      <c r="CM7" s="2" t="str">
        <f>IF('sale sprawdz.'!CN7="x"," ","X")</f>
        <v>X</v>
      </c>
      <c r="CN7" s="6" t="str">
        <f>IF('sale sprawdz.'!CO7="x"," ","X")</f>
        <v>X</v>
      </c>
      <c r="CO7" s="6"/>
      <c r="CP7" s="7" t="str">
        <f t="shared" si="21"/>
        <v>ok</v>
      </c>
    </row>
    <row r="8" spans="1:94">
      <c r="A8" s="278"/>
      <c r="B8" s="4">
        <v>7</v>
      </c>
      <c r="C8" s="2" t="str">
        <f>IF('sale sprawdz.'!D8="x"," ","X")</f>
        <v>X</v>
      </c>
      <c r="D8" s="6" t="str">
        <f>IF('sale sprawdz.'!E8="x"," ","X")</f>
        <v>X</v>
      </c>
      <c r="E8" s="6"/>
      <c r="F8" s="7" t="str">
        <f t="shared" si="22"/>
        <v>ok</v>
      </c>
      <c r="G8" s="2" t="str">
        <f>IF('sale sprawdz.'!H8="x"," ","X")</f>
        <v>X</v>
      </c>
      <c r="H8" s="6" t="str">
        <f>IF('sale sprawdz.'!I8="x"," ","X")</f>
        <v>X</v>
      </c>
      <c r="I8" s="6"/>
      <c r="J8" s="7" t="str">
        <f t="shared" si="0"/>
        <v>ok</v>
      </c>
      <c r="K8" s="2" t="str">
        <f>IF('sale sprawdz.'!L8="x"," ","X")</f>
        <v>X</v>
      </c>
      <c r="L8" s="6" t="str">
        <f>IF('sale sprawdz.'!M8="x"," ","X")</f>
        <v>X</v>
      </c>
      <c r="M8" s="6"/>
      <c r="N8" s="7" t="str">
        <f t="shared" si="1"/>
        <v>ok</v>
      </c>
      <c r="O8" s="2" t="str">
        <f>IF('sale sprawdz.'!P8="x"," ","X")</f>
        <v>X</v>
      </c>
      <c r="P8" s="6" t="str">
        <f>IF('sale sprawdz.'!Q8="x"," ","X")</f>
        <v>X</v>
      </c>
      <c r="Q8" s="6"/>
      <c r="R8" s="7" t="str">
        <f t="shared" si="2"/>
        <v>ok</v>
      </c>
      <c r="S8" s="2" t="str">
        <f>IF('sale sprawdz.'!T8="x"," ","X")</f>
        <v>X</v>
      </c>
      <c r="T8" s="6" t="str">
        <f>IF('sale sprawdz.'!U8="x"," ","X")</f>
        <v>X</v>
      </c>
      <c r="U8" s="6"/>
      <c r="V8" s="7" t="str">
        <f t="shared" si="3"/>
        <v>ok</v>
      </c>
      <c r="W8" s="2" t="str">
        <f>IF('sale sprawdz.'!X8="x"," ","X")</f>
        <v>X</v>
      </c>
      <c r="X8" s="6" t="str">
        <f>IF('sale sprawdz.'!Y8="x"," ","X")</f>
        <v>X</v>
      </c>
      <c r="Y8" s="6"/>
      <c r="Z8" s="7" t="str">
        <f t="shared" si="4"/>
        <v>ok</v>
      </c>
      <c r="AA8" s="2" t="str">
        <f>IF('sale sprawdz.'!AB8="x"," ","X")</f>
        <v>X</v>
      </c>
      <c r="AB8" s="6" t="str">
        <f>IF('sale sprawdz.'!AC8="x"," ","X")</f>
        <v>X</v>
      </c>
      <c r="AC8" s="6"/>
      <c r="AD8" s="7" t="str">
        <f t="shared" si="5"/>
        <v>ok</v>
      </c>
      <c r="AE8" s="2" t="str">
        <f>IF('sale sprawdz.'!AF8="x"," ","X")</f>
        <v>X</v>
      </c>
      <c r="AF8" s="6" t="str">
        <f>IF('sale sprawdz.'!AG8="x"," ","X")</f>
        <v>X</v>
      </c>
      <c r="AG8" s="6"/>
      <c r="AH8" s="7" t="str">
        <f t="shared" si="6"/>
        <v>ok</v>
      </c>
      <c r="AI8" s="2" t="str">
        <f>IF('sale sprawdz.'!AJ8="x"," ","X")</f>
        <v>X</v>
      </c>
      <c r="AJ8" s="6" t="str">
        <f>IF('sale sprawdz.'!AK8="x"," ","X")</f>
        <v>X</v>
      </c>
      <c r="AK8" s="6"/>
      <c r="AL8" s="7" t="str">
        <f t="shared" si="7"/>
        <v>ok</v>
      </c>
      <c r="AM8" s="2" t="str">
        <f>IF('sale sprawdz.'!AN8="x"," ","X")</f>
        <v>X</v>
      </c>
      <c r="AN8" s="6" t="str">
        <f>IF('sale sprawdz.'!AO8="x"," ","X")</f>
        <v>X</v>
      </c>
      <c r="AO8" s="6"/>
      <c r="AP8" s="7" t="str">
        <f t="shared" si="8"/>
        <v>ok</v>
      </c>
      <c r="AQ8" s="2" t="str">
        <f>IF('sale sprawdz.'!AR8="x"," ","X")</f>
        <v>X</v>
      </c>
      <c r="AR8" s="6" t="str">
        <f>IF('sale sprawdz.'!AS8="x"," ","X")</f>
        <v>X</v>
      </c>
      <c r="AS8" s="6"/>
      <c r="AT8" s="7" t="str">
        <f t="shared" si="9"/>
        <v>ok</v>
      </c>
      <c r="AU8" s="2" t="str">
        <f>IF('sale sprawdz.'!AV8="x"," ","X")</f>
        <v>X</v>
      </c>
      <c r="AV8" s="6" t="str">
        <f>IF('sale sprawdz.'!AW8="x"," ","X")</f>
        <v>X</v>
      </c>
      <c r="AW8" s="6"/>
      <c r="AX8" s="7" t="str">
        <f t="shared" si="10"/>
        <v>ok</v>
      </c>
      <c r="AY8" s="2" t="str">
        <f>IF('sale sprawdz.'!AZ8="x"," ","X")</f>
        <v>X</v>
      </c>
      <c r="AZ8" s="6" t="str">
        <f>IF('sale sprawdz.'!BA8="x"," ","X")</f>
        <v>X</v>
      </c>
      <c r="BA8" s="6"/>
      <c r="BB8" s="7" t="str">
        <f t="shared" si="11"/>
        <v>ok</v>
      </c>
      <c r="BC8" s="2" t="str">
        <f>IF('sale sprawdz.'!BD8="x"," ","X")</f>
        <v>X</v>
      </c>
      <c r="BD8" s="6" t="str">
        <f>IF('sale sprawdz.'!BE8="x"," ","X")</f>
        <v>X</v>
      </c>
      <c r="BE8" s="6"/>
      <c r="BF8" s="7" t="str">
        <f t="shared" si="12"/>
        <v>ok</v>
      </c>
      <c r="BG8" s="2" t="str">
        <f>IF('sale sprawdz.'!BH8="x"," ","X")</f>
        <v>X</v>
      </c>
      <c r="BH8" s="6" t="str">
        <f>IF('sale sprawdz.'!BI8="x"," ","X")</f>
        <v>X</v>
      </c>
      <c r="BI8" s="6"/>
      <c r="BJ8" s="7" t="str">
        <f t="shared" si="13"/>
        <v>ok</v>
      </c>
      <c r="BK8" s="2" t="str">
        <f>IF('sale sprawdz.'!BL8="x"," ","X")</f>
        <v>X</v>
      </c>
      <c r="BL8" s="6" t="str">
        <f>IF('sale sprawdz.'!BM8="x"," ","X")</f>
        <v>X</v>
      </c>
      <c r="BM8" s="6"/>
      <c r="BN8" s="7" t="str">
        <f t="shared" si="14"/>
        <v>ok</v>
      </c>
      <c r="BO8" s="2" t="str">
        <f>IF('sale sprawdz.'!BP8="x"," ","X")</f>
        <v>X</v>
      </c>
      <c r="BP8" s="6" t="str">
        <f>IF('sale sprawdz.'!BQ8="x"," ","X")</f>
        <v>X</v>
      </c>
      <c r="BQ8" s="6"/>
      <c r="BR8" s="7" t="str">
        <f t="shared" si="15"/>
        <v>ok</v>
      </c>
      <c r="BS8" s="2" t="str">
        <f>IF('sale sprawdz.'!BT8="x"," ","X")</f>
        <v>X</v>
      </c>
      <c r="BT8" s="6" t="str">
        <f>IF('sale sprawdz.'!BU8="x"," ","X")</f>
        <v>X</v>
      </c>
      <c r="BU8" s="6"/>
      <c r="BV8" s="7" t="str">
        <f t="shared" si="16"/>
        <v>ok</v>
      </c>
      <c r="BW8" s="2" t="str">
        <f>IF('sale sprawdz.'!BX8="x"," ","X")</f>
        <v>X</v>
      </c>
      <c r="BX8" s="6" t="str">
        <f>IF('sale sprawdz.'!BY8="x"," ","X")</f>
        <v>X</v>
      </c>
      <c r="BY8" s="6"/>
      <c r="BZ8" s="7" t="str">
        <f t="shared" si="17"/>
        <v>ok</v>
      </c>
      <c r="CA8" s="2" t="str">
        <f>IF('sale sprawdz.'!CB8="x"," ","X")</f>
        <v>X</v>
      </c>
      <c r="CB8" s="6" t="str">
        <f>IF('sale sprawdz.'!CC8="x"," ","X")</f>
        <v>X</v>
      </c>
      <c r="CC8" s="6"/>
      <c r="CD8" s="7" t="str">
        <f t="shared" si="18"/>
        <v>ok</v>
      </c>
      <c r="CE8" s="2" t="str">
        <f>IF('sale sprawdz.'!CF8="x"," ","X")</f>
        <v>X</v>
      </c>
      <c r="CF8" s="6" t="str">
        <f>IF('sale sprawdz.'!CG8="x"," ","X")</f>
        <v>X</v>
      </c>
      <c r="CG8" s="6"/>
      <c r="CH8" s="7" t="str">
        <f t="shared" si="19"/>
        <v>ok</v>
      </c>
      <c r="CI8" s="2" t="str">
        <f>IF('sale sprawdz.'!CJ8="x"," ","X")</f>
        <v>X</v>
      </c>
      <c r="CJ8" s="6" t="str">
        <f>IF('sale sprawdz.'!CK8="x"," ","X")</f>
        <v>X</v>
      </c>
      <c r="CK8" s="6"/>
      <c r="CL8" s="7" t="str">
        <f t="shared" si="20"/>
        <v>ok</v>
      </c>
      <c r="CM8" s="2" t="str">
        <f>IF('sale sprawdz.'!CN8="x"," ","X")</f>
        <v>X</v>
      </c>
      <c r="CN8" s="6" t="str">
        <f>IF('sale sprawdz.'!CO8="x"," ","X")</f>
        <v>X</v>
      </c>
      <c r="CO8" s="6"/>
      <c r="CP8" s="7" t="str">
        <f t="shared" si="21"/>
        <v>ok</v>
      </c>
    </row>
    <row r="9" spans="1:94">
      <c r="A9" s="278"/>
      <c r="B9" s="4">
        <v>8</v>
      </c>
      <c r="C9" s="2" t="str">
        <f>IF('sale sprawdz.'!D9="x"," ","X")</f>
        <v>X</v>
      </c>
      <c r="D9" s="6" t="str">
        <f>IF('sale sprawdz.'!E9="x"," ","X")</f>
        <v>X</v>
      </c>
      <c r="E9" s="6"/>
      <c r="F9" s="7" t="str">
        <f t="shared" si="22"/>
        <v>ok</v>
      </c>
      <c r="G9" s="2" t="str">
        <f>IF('sale sprawdz.'!H9="x"," ","X")</f>
        <v>X</v>
      </c>
      <c r="H9" s="6" t="str">
        <f>IF('sale sprawdz.'!I9="x"," ","X")</f>
        <v>X</v>
      </c>
      <c r="I9" s="6"/>
      <c r="J9" s="7" t="str">
        <f t="shared" si="0"/>
        <v>ok</v>
      </c>
      <c r="K9" s="2" t="str">
        <f>IF('sale sprawdz.'!L9="x"," ","X")</f>
        <v>X</v>
      </c>
      <c r="L9" s="6" t="str">
        <f>IF('sale sprawdz.'!M9="x"," ","X")</f>
        <v>X</v>
      </c>
      <c r="M9" s="6"/>
      <c r="N9" s="7" t="str">
        <f t="shared" si="1"/>
        <v>ok</v>
      </c>
      <c r="O9" s="2" t="str">
        <f>IF('sale sprawdz.'!P9="x"," ","X")</f>
        <v>X</v>
      </c>
      <c r="P9" s="6" t="str">
        <f>IF('sale sprawdz.'!Q9="x"," ","X")</f>
        <v>X</v>
      </c>
      <c r="Q9" s="6"/>
      <c r="R9" s="7" t="str">
        <f t="shared" si="2"/>
        <v>ok</v>
      </c>
      <c r="S9" s="2" t="str">
        <f>IF('sale sprawdz.'!T9="x"," ","X")</f>
        <v>X</v>
      </c>
      <c r="T9" s="6" t="str">
        <f>IF('sale sprawdz.'!U9="x"," ","X")</f>
        <v>X</v>
      </c>
      <c r="U9" s="6"/>
      <c r="V9" s="7" t="str">
        <f t="shared" si="3"/>
        <v>ok</v>
      </c>
      <c r="W9" s="2" t="str">
        <f>IF('sale sprawdz.'!X9="x"," ","X")</f>
        <v>X</v>
      </c>
      <c r="X9" s="6" t="str">
        <f>IF('sale sprawdz.'!Y9="x"," ","X")</f>
        <v>X</v>
      </c>
      <c r="Y9" s="6"/>
      <c r="Z9" s="7" t="str">
        <f t="shared" si="4"/>
        <v>ok</v>
      </c>
      <c r="AA9" s="2" t="str">
        <f>IF('sale sprawdz.'!AB9="x"," ","X")</f>
        <v xml:space="preserve"> </v>
      </c>
      <c r="AB9" s="6" t="str">
        <f>IF('sale sprawdz.'!AC9="x"," ","X")</f>
        <v xml:space="preserve"> </v>
      </c>
      <c r="AC9" s="6"/>
      <c r="AD9" s="7" t="str">
        <f t="shared" si="5"/>
        <v>ok</v>
      </c>
      <c r="AE9" s="2" t="str">
        <f>IF('sale sprawdz.'!AF9="x"," ","X")</f>
        <v xml:space="preserve"> </v>
      </c>
      <c r="AF9" s="6" t="str">
        <f>IF('sale sprawdz.'!AG9="x"," ","X")</f>
        <v xml:space="preserve"> </v>
      </c>
      <c r="AG9" s="6"/>
      <c r="AH9" s="7" t="str">
        <f t="shared" si="6"/>
        <v>ok</v>
      </c>
      <c r="AI9" s="2" t="str">
        <f>IF('sale sprawdz.'!AJ9="x"," ","X")</f>
        <v>X</v>
      </c>
      <c r="AJ9" s="6" t="str">
        <f>IF('sale sprawdz.'!AK9="x"," ","X")</f>
        <v>X</v>
      </c>
      <c r="AK9" s="6"/>
      <c r="AL9" s="7" t="str">
        <f t="shared" si="7"/>
        <v>ok</v>
      </c>
      <c r="AM9" s="2" t="str">
        <f>IF('sale sprawdz.'!AN9="x"," ","X")</f>
        <v>X</v>
      </c>
      <c r="AN9" s="6" t="str">
        <f>IF('sale sprawdz.'!AO9="x"," ","X")</f>
        <v>X</v>
      </c>
      <c r="AO9" s="6"/>
      <c r="AP9" s="7" t="str">
        <f t="shared" si="8"/>
        <v>ok</v>
      </c>
      <c r="AQ9" s="2" t="str">
        <f>IF('sale sprawdz.'!AR9="x"," ","X")</f>
        <v>X</v>
      </c>
      <c r="AR9" s="6" t="str">
        <f>IF('sale sprawdz.'!AS9="x"," ","X")</f>
        <v>X</v>
      </c>
      <c r="AS9" s="6"/>
      <c r="AT9" s="7" t="str">
        <f t="shared" si="9"/>
        <v>ok</v>
      </c>
      <c r="AU9" s="2" t="str">
        <f>IF('sale sprawdz.'!AV9="x"," ","X")</f>
        <v>X</v>
      </c>
      <c r="AV9" s="6" t="str">
        <f>IF('sale sprawdz.'!AW9="x"," ","X")</f>
        <v>X</v>
      </c>
      <c r="AW9" s="6"/>
      <c r="AX9" s="7" t="str">
        <f t="shared" si="10"/>
        <v>ok</v>
      </c>
      <c r="AY9" s="2" t="str">
        <f>IF('sale sprawdz.'!AZ9="x"," ","X")</f>
        <v>X</v>
      </c>
      <c r="AZ9" s="6" t="str">
        <f>IF('sale sprawdz.'!BA9="x"," ","X")</f>
        <v>X</v>
      </c>
      <c r="BA9" s="6"/>
      <c r="BB9" s="7" t="str">
        <f t="shared" si="11"/>
        <v>ok</v>
      </c>
      <c r="BC9" s="2" t="str">
        <f>IF('sale sprawdz.'!BD9="x"," ","X")</f>
        <v>X</v>
      </c>
      <c r="BD9" s="6" t="str">
        <f>IF('sale sprawdz.'!BE9="x"," ","X")</f>
        <v>X</v>
      </c>
      <c r="BE9" s="6"/>
      <c r="BF9" s="7" t="str">
        <f t="shared" si="12"/>
        <v>ok</v>
      </c>
      <c r="BG9" s="2" t="str">
        <f>IF('sale sprawdz.'!BH9="x"," ","X")</f>
        <v>X</v>
      </c>
      <c r="BH9" s="6" t="str">
        <f>IF('sale sprawdz.'!BI9="x"," ","X")</f>
        <v>X</v>
      </c>
      <c r="BI9" s="6"/>
      <c r="BJ9" s="7" t="str">
        <f t="shared" si="13"/>
        <v>ok</v>
      </c>
      <c r="BK9" s="2" t="str">
        <f>IF('sale sprawdz.'!BL9="x"," ","X")</f>
        <v>X</v>
      </c>
      <c r="BL9" s="6" t="str">
        <f>IF('sale sprawdz.'!BM9="x"," ","X")</f>
        <v>X</v>
      </c>
      <c r="BM9" s="6"/>
      <c r="BN9" s="7" t="str">
        <f t="shared" si="14"/>
        <v>ok</v>
      </c>
      <c r="BO9" s="2" t="str">
        <f>IF('sale sprawdz.'!BP9="x"," ","X")</f>
        <v>X</v>
      </c>
      <c r="BP9" s="6" t="str">
        <f>IF('sale sprawdz.'!BQ9="x"," ","X")</f>
        <v>X</v>
      </c>
      <c r="BQ9" s="6"/>
      <c r="BR9" s="7" t="str">
        <f t="shared" si="15"/>
        <v>ok</v>
      </c>
      <c r="BS9" s="2" t="str">
        <f>IF('sale sprawdz.'!BT9="x"," ","X")</f>
        <v>X</v>
      </c>
      <c r="BT9" s="6" t="str">
        <f>IF('sale sprawdz.'!BU9="x"," ","X")</f>
        <v>X</v>
      </c>
      <c r="BU9" s="6"/>
      <c r="BV9" s="7" t="str">
        <f t="shared" si="16"/>
        <v>ok</v>
      </c>
      <c r="BW9" s="2" t="str">
        <f>IF('sale sprawdz.'!BX9="x"," ","X")</f>
        <v>X</v>
      </c>
      <c r="BX9" s="6" t="str">
        <f>IF('sale sprawdz.'!BY9="x"," ","X")</f>
        <v>X</v>
      </c>
      <c r="BY9" s="6"/>
      <c r="BZ9" s="7" t="str">
        <f t="shared" si="17"/>
        <v>ok</v>
      </c>
      <c r="CA9" s="2" t="str">
        <f>IF('sale sprawdz.'!CB9="x"," ","X")</f>
        <v xml:space="preserve"> </v>
      </c>
      <c r="CB9" s="6" t="str">
        <f>IF('sale sprawdz.'!CC9="x"," ","X")</f>
        <v xml:space="preserve"> </v>
      </c>
      <c r="CC9" s="6"/>
      <c r="CD9" s="7" t="str">
        <f t="shared" si="18"/>
        <v>ok</v>
      </c>
      <c r="CE9" s="2" t="str">
        <f>IF('sale sprawdz.'!CF9="x"," ","X")</f>
        <v>X</v>
      </c>
      <c r="CF9" s="6" t="str">
        <f>IF('sale sprawdz.'!CG9="x"," ","X")</f>
        <v>X</v>
      </c>
      <c r="CG9" s="6"/>
      <c r="CH9" s="7" t="str">
        <f t="shared" si="19"/>
        <v>ok</v>
      </c>
      <c r="CI9" s="2" t="str">
        <f>IF('sale sprawdz.'!CJ9="x"," ","X")</f>
        <v>X</v>
      </c>
      <c r="CJ9" s="6" t="str">
        <f>IF('sale sprawdz.'!CK9="x"," ","X")</f>
        <v>X</v>
      </c>
      <c r="CK9" s="6"/>
      <c r="CL9" s="7" t="str">
        <f t="shared" si="20"/>
        <v>ok</v>
      </c>
      <c r="CM9" s="2" t="str">
        <f>IF('sale sprawdz.'!CN9="x"," ","X")</f>
        <v>X</v>
      </c>
      <c r="CN9" s="6" t="str">
        <f>IF('sale sprawdz.'!CO9="x"," ","X")</f>
        <v>X</v>
      </c>
      <c r="CO9" s="6"/>
      <c r="CP9" s="7" t="str">
        <f t="shared" si="21"/>
        <v>ok</v>
      </c>
    </row>
    <row r="10" spans="1:94" ht="15.75" thickBot="1">
      <c r="A10" s="278"/>
      <c r="B10" s="4">
        <v>9</v>
      </c>
      <c r="C10" s="2" t="str">
        <f>IF('sale sprawdz.'!D10="x"," ","X")</f>
        <v>X</v>
      </c>
      <c r="D10" s="6" t="str">
        <f>IF('sale sprawdz.'!E10="x"," ","X")</f>
        <v>X</v>
      </c>
      <c r="E10" s="6"/>
      <c r="F10" s="7" t="str">
        <f t="shared" si="22"/>
        <v>ok</v>
      </c>
      <c r="G10" s="2" t="str">
        <f>IF('sale sprawdz.'!H10="x"," ","X")</f>
        <v>X</v>
      </c>
      <c r="H10" s="6" t="str">
        <f>IF('sale sprawdz.'!I10="x"," ","X")</f>
        <v>X</v>
      </c>
      <c r="I10" s="6"/>
      <c r="J10" s="7" t="str">
        <f t="shared" si="0"/>
        <v>ok</v>
      </c>
      <c r="K10" s="2" t="str">
        <f>IF('sale sprawdz.'!L10="x"," ","X")</f>
        <v>X</v>
      </c>
      <c r="L10" s="6" t="str">
        <f>IF('sale sprawdz.'!M10="x"," ","X")</f>
        <v>X</v>
      </c>
      <c r="M10" s="6"/>
      <c r="N10" s="7" t="str">
        <f t="shared" si="1"/>
        <v>ok</v>
      </c>
      <c r="O10" s="2" t="str">
        <f>IF('sale sprawdz.'!P10="x"," ","X")</f>
        <v xml:space="preserve"> </v>
      </c>
      <c r="P10" s="6" t="str">
        <f>IF('sale sprawdz.'!Q10="x"," ","X")</f>
        <v xml:space="preserve"> </v>
      </c>
      <c r="Q10" s="6"/>
      <c r="R10" s="7" t="str">
        <f t="shared" si="2"/>
        <v>ok</v>
      </c>
      <c r="S10" s="2" t="str">
        <f>IF('sale sprawdz.'!T10="x"," ","X")</f>
        <v xml:space="preserve"> </v>
      </c>
      <c r="T10" s="6" t="str">
        <f>IF('sale sprawdz.'!U10="x"," ","X")</f>
        <v xml:space="preserve"> </v>
      </c>
      <c r="U10" s="6"/>
      <c r="V10" s="7" t="str">
        <f t="shared" si="3"/>
        <v>ok</v>
      </c>
      <c r="W10" s="2" t="str">
        <f>IF('sale sprawdz.'!X10="x"," ","X")</f>
        <v xml:space="preserve"> </v>
      </c>
      <c r="X10" s="6" t="str">
        <f>IF('sale sprawdz.'!Y10="x"," ","X")</f>
        <v xml:space="preserve"> </v>
      </c>
      <c r="Y10" s="6"/>
      <c r="Z10" s="7" t="str">
        <f t="shared" si="4"/>
        <v>ok</v>
      </c>
      <c r="AA10" s="2" t="str">
        <f>IF('sale sprawdz.'!AB10="x"," ","X")</f>
        <v xml:space="preserve"> </v>
      </c>
      <c r="AB10" s="6" t="str">
        <f>IF('sale sprawdz.'!AC10="x"," ","X")</f>
        <v xml:space="preserve"> </v>
      </c>
      <c r="AC10" s="6"/>
      <c r="AD10" s="7" t="str">
        <f t="shared" si="5"/>
        <v>ok</v>
      </c>
      <c r="AE10" s="2" t="str">
        <f>IF('sale sprawdz.'!AF10="x"," ","X")</f>
        <v xml:space="preserve"> </v>
      </c>
      <c r="AF10" s="6" t="str">
        <f>IF('sale sprawdz.'!AG10="x"," ","X")</f>
        <v xml:space="preserve"> </v>
      </c>
      <c r="AG10" s="6"/>
      <c r="AH10" s="7" t="str">
        <f t="shared" si="6"/>
        <v>ok</v>
      </c>
      <c r="AI10" s="2" t="str">
        <f>IF('sale sprawdz.'!AJ10="x"," ","X")</f>
        <v xml:space="preserve"> </v>
      </c>
      <c r="AJ10" s="6" t="str">
        <f>IF('sale sprawdz.'!AK10="x"," ","X")</f>
        <v xml:space="preserve"> </v>
      </c>
      <c r="AK10" s="6"/>
      <c r="AL10" s="7" t="str">
        <f t="shared" si="7"/>
        <v>ok</v>
      </c>
      <c r="AM10" s="2" t="str">
        <f>IF('sale sprawdz.'!AN10="x"," ","X")</f>
        <v xml:space="preserve"> </v>
      </c>
      <c r="AN10" s="6" t="str">
        <f>IF('sale sprawdz.'!AO10="x"," ","X")</f>
        <v xml:space="preserve"> </v>
      </c>
      <c r="AO10" s="6"/>
      <c r="AP10" s="7" t="str">
        <f t="shared" si="8"/>
        <v>ok</v>
      </c>
      <c r="AQ10" s="2" t="str">
        <f>IF('sale sprawdz.'!AR10="x"," ","X")</f>
        <v>X</v>
      </c>
      <c r="AR10" s="6" t="str">
        <f>IF('sale sprawdz.'!AS10="x"," ","X")</f>
        <v>X</v>
      </c>
      <c r="AS10" s="6"/>
      <c r="AT10" s="7" t="str">
        <f t="shared" si="9"/>
        <v>ok</v>
      </c>
      <c r="AU10" s="2" t="str">
        <f>IF('sale sprawdz.'!AV10="x"," ","X")</f>
        <v>X</v>
      </c>
      <c r="AV10" s="6" t="str">
        <f>IF('sale sprawdz.'!AW10="x"," ","X")</f>
        <v>X</v>
      </c>
      <c r="AW10" s="6"/>
      <c r="AX10" s="7" t="str">
        <f t="shared" si="10"/>
        <v>ok</v>
      </c>
      <c r="AY10" s="2" t="str">
        <f>IF('sale sprawdz.'!AZ10="x"," ","X")</f>
        <v>X</v>
      </c>
      <c r="AZ10" s="6" t="str">
        <f>IF('sale sprawdz.'!BA10="x"," ","X")</f>
        <v>X</v>
      </c>
      <c r="BA10" s="6"/>
      <c r="BB10" s="7" t="str">
        <f t="shared" si="11"/>
        <v>ok</v>
      </c>
      <c r="BC10" s="2" t="str">
        <f>IF('sale sprawdz.'!BD10="x"," ","X")</f>
        <v xml:space="preserve"> </v>
      </c>
      <c r="BD10" s="6" t="str">
        <f>IF('sale sprawdz.'!BE10="x"," ","X")</f>
        <v xml:space="preserve"> </v>
      </c>
      <c r="BE10" s="6"/>
      <c r="BF10" s="7" t="str">
        <f t="shared" si="12"/>
        <v>ok</v>
      </c>
      <c r="BG10" s="2" t="str">
        <f>IF('sale sprawdz.'!BH10="x"," ","X")</f>
        <v xml:space="preserve"> </v>
      </c>
      <c r="BH10" s="6" t="str">
        <f>IF('sale sprawdz.'!BI10="x"," ","X")</f>
        <v xml:space="preserve"> </v>
      </c>
      <c r="BI10" s="6"/>
      <c r="BJ10" s="7" t="str">
        <f t="shared" si="13"/>
        <v>ok</v>
      </c>
      <c r="BK10" s="2" t="str">
        <f>IF('sale sprawdz.'!BL10="x"," ","X")</f>
        <v>X</v>
      </c>
      <c r="BL10" s="6" t="str">
        <f>IF('sale sprawdz.'!BM10="x"," ","X")</f>
        <v>X</v>
      </c>
      <c r="BM10" s="6"/>
      <c r="BN10" s="7" t="str">
        <f t="shared" si="14"/>
        <v>ok</v>
      </c>
      <c r="BO10" s="2" t="str">
        <f>IF('sale sprawdz.'!BP10="x"," ","X")</f>
        <v>X</v>
      </c>
      <c r="BP10" s="6" t="str">
        <f>IF('sale sprawdz.'!BQ10="x"," ","X")</f>
        <v>X</v>
      </c>
      <c r="BQ10" s="6"/>
      <c r="BR10" s="7" t="str">
        <f t="shared" si="15"/>
        <v>ok</v>
      </c>
      <c r="BS10" s="2" t="str">
        <f>IF('sale sprawdz.'!BT10="x"," ","X")</f>
        <v xml:space="preserve"> </v>
      </c>
      <c r="BT10" s="6" t="str">
        <f>IF('sale sprawdz.'!BU10="x"," ","X")</f>
        <v xml:space="preserve"> </v>
      </c>
      <c r="BU10" s="6"/>
      <c r="BV10" s="7" t="str">
        <f t="shared" si="16"/>
        <v>ok</v>
      </c>
      <c r="BW10" s="2" t="str">
        <f>IF('sale sprawdz.'!BX10="x"," ","X")</f>
        <v>X</v>
      </c>
      <c r="BX10" s="6" t="str">
        <f>IF('sale sprawdz.'!BY10="x"," ","X")</f>
        <v>X</v>
      </c>
      <c r="BY10" s="6"/>
      <c r="BZ10" s="7" t="str">
        <f t="shared" si="17"/>
        <v>ok</v>
      </c>
      <c r="CA10" s="2" t="str">
        <f>IF('sale sprawdz.'!CB10="x"," ","X")</f>
        <v xml:space="preserve"> </v>
      </c>
      <c r="CB10" s="6" t="str">
        <f>IF('sale sprawdz.'!CC10="x"," ","X")</f>
        <v xml:space="preserve"> </v>
      </c>
      <c r="CC10" s="6"/>
      <c r="CD10" s="7" t="str">
        <f t="shared" si="18"/>
        <v>ok</v>
      </c>
      <c r="CE10" s="2" t="str">
        <f>IF('sale sprawdz.'!CF10="x"," ","X")</f>
        <v>X</v>
      </c>
      <c r="CF10" s="6" t="str">
        <f>IF('sale sprawdz.'!CG10="x"," ","X")</f>
        <v>X</v>
      </c>
      <c r="CG10" s="6"/>
      <c r="CH10" s="7" t="str">
        <f t="shared" si="19"/>
        <v>ok</v>
      </c>
      <c r="CI10" s="2" t="str">
        <f>IF('sale sprawdz.'!CJ10="x"," ","X")</f>
        <v>X</v>
      </c>
      <c r="CJ10" s="6" t="str">
        <f>IF('sale sprawdz.'!CK10="x"," ","X")</f>
        <v>X</v>
      </c>
      <c r="CK10" s="6"/>
      <c r="CL10" s="7" t="str">
        <f t="shared" si="20"/>
        <v>ok</v>
      </c>
      <c r="CM10" s="2" t="str">
        <f>IF('sale sprawdz.'!CN10="x"," ","X")</f>
        <v>X</v>
      </c>
      <c r="CN10" s="6" t="str">
        <f>IF('sale sprawdz.'!CO10="x"," ","X")</f>
        <v>X</v>
      </c>
      <c r="CO10" s="6"/>
      <c r="CP10" s="7" t="str">
        <f t="shared" si="21"/>
        <v>ok</v>
      </c>
    </row>
    <row r="11" spans="1:94">
      <c r="A11" s="277" t="s">
        <v>106</v>
      </c>
      <c r="B11" s="5">
        <v>1</v>
      </c>
      <c r="C11" s="13" t="str">
        <f>IF('sale sprawdz.'!D11="x"," ","X")</f>
        <v>X</v>
      </c>
      <c r="D11" s="11" t="str">
        <f>IF('sale sprawdz.'!E11="x"," ","X")</f>
        <v>X</v>
      </c>
      <c r="E11" s="11"/>
      <c r="F11" s="12" t="str">
        <f t="shared" si="22"/>
        <v>ok</v>
      </c>
      <c r="G11" s="13" t="str">
        <f>IF('sale sprawdz.'!H11="x"," ","X")</f>
        <v>X</v>
      </c>
      <c r="H11" s="11" t="str">
        <f>IF('sale sprawdz.'!I11="x"," ","X")</f>
        <v>X</v>
      </c>
      <c r="I11" s="11"/>
      <c r="J11" s="12" t="str">
        <f t="shared" si="0"/>
        <v>ok</v>
      </c>
      <c r="K11" s="13" t="str">
        <f>IF('sale sprawdz.'!L11="x"," ","X")</f>
        <v xml:space="preserve"> </v>
      </c>
      <c r="L11" s="11" t="str">
        <f>IF('sale sprawdz.'!M11="x"," ","X")</f>
        <v xml:space="preserve"> </v>
      </c>
      <c r="M11" s="11"/>
      <c r="N11" s="12" t="str">
        <f t="shared" si="1"/>
        <v>ok</v>
      </c>
      <c r="O11" s="13" t="str">
        <f>IF('sale sprawdz.'!P11="x"," ","X")</f>
        <v>X</v>
      </c>
      <c r="P11" s="11" t="str">
        <f>IF('sale sprawdz.'!Q11="x"," ","X")</f>
        <v>X</v>
      </c>
      <c r="Q11" s="11"/>
      <c r="R11" s="12" t="str">
        <f t="shared" si="2"/>
        <v>ok</v>
      </c>
      <c r="S11" s="13" t="str">
        <f>IF('sale sprawdz.'!T11="x"," ","X")</f>
        <v>X</v>
      </c>
      <c r="T11" s="11" t="str">
        <f>IF('sale sprawdz.'!U11="x"," ","X")</f>
        <v>X</v>
      </c>
      <c r="U11" s="11"/>
      <c r="V11" s="12" t="str">
        <f t="shared" si="3"/>
        <v>ok</v>
      </c>
      <c r="W11" s="13" t="str">
        <f>IF('sale sprawdz.'!X11="x"," ","X")</f>
        <v>X</v>
      </c>
      <c r="X11" s="11" t="str">
        <f>IF('sale sprawdz.'!Y11="x"," ","X")</f>
        <v>X</v>
      </c>
      <c r="Y11" s="11"/>
      <c r="Z11" s="12" t="str">
        <f t="shared" si="4"/>
        <v>ok</v>
      </c>
      <c r="AA11" s="13" t="str">
        <f>IF('sale sprawdz.'!AB11="x"," ","X")</f>
        <v>X</v>
      </c>
      <c r="AB11" s="11" t="str">
        <f>IF('sale sprawdz.'!AC11="x"," ","X")</f>
        <v>X</v>
      </c>
      <c r="AC11" s="11"/>
      <c r="AD11" s="12" t="str">
        <f t="shared" si="5"/>
        <v>ok</v>
      </c>
      <c r="AE11" s="13" t="str">
        <f>IF('sale sprawdz.'!AF11="x"," ","X")</f>
        <v>X</v>
      </c>
      <c r="AF11" s="11" t="str">
        <f>IF('sale sprawdz.'!AG11="x"," ","X")</f>
        <v>X</v>
      </c>
      <c r="AG11" s="11"/>
      <c r="AH11" s="12" t="str">
        <f t="shared" si="6"/>
        <v>ok</v>
      </c>
      <c r="AI11" s="13" t="str">
        <f>IF('sale sprawdz.'!AJ11="x"," ","X")</f>
        <v>X</v>
      </c>
      <c r="AJ11" s="11" t="str">
        <f>IF('sale sprawdz.'!AK11="x"," ","X")</f>
        <v>X</v>
      </c>
      <c r="AK11" s="11"/>
      <c r="AL11" s="12" t="str">
        <f t="shared" si="7"/>
        <v>ok</v>
      </c>
      <c r="AM11" s="13" t="str">
        <f>IF('sale sprawdz.'!AN11="x"," ","X")</f>
        <v>X</v>
      </c>
      <c r="AN11" s="11" t="str">
        <f>IF('sale sprawdz.'!AO11="x"," ","X")</f>
        <v>X</v>
      </c>
      <c r="AO11" s="11"/>
      <c r="AP11" s="12" t="str">
        <f t="shared" si="8"/>
        <v>ok</v>
      </c>
      <c r="AQ11" s="13" t="str">
        <f>IF('sale sprawdz.'!AR11="x"," ","X")</f>
        <v>X</v>
      </c>
      <c r="AR11" s="11" t="str">
        <f>IF('sale sprawdz.'!AS11="x"," ","X")</f>
        <v>X</v>
      </c>
      <c r="AS11" s="11"/>
      <c r="AT11" s="12" t="str">
        <f t="shared" si="9"/>
        <v>ok</v>
      </c>
      <c r="AU11" s="13" t="str">
        <f>IF('sale sprawdz.'!AV11="x"," ","X")</f>
        <v>X</v>
      </c>
      <c r="AV11" s="11" t="str">
        <f>IF('sale sprawdz.'!AW11="x"," ","X")</f>
        <v>X</v>
      </c>
      <c r="AW11" s="11"/>
      <c r="AX11" s="12" t="str">
        <f t="shared" si="10"/>
        <v>ok</v>
      </c>
      <c r="AY11" s="13" t="str">
        <f>IF('sale sprawdz.'!AZ11="x"," ","X")</f>
        <v>X</v>
      </c>
      <c r="AZ11" s="11" t="str">
        <f>IF('sale sprawdz.'!BA11="x"," ","X")</f>
        <v>X</v>
      </c>
      <c r="BA11" s="11"/>
      <c r="BB11" s="12" t="str">
        <f t="shared" si="11"/>
        <v>ok</v>
      </c>
      <c r="BC11" s="13" t="str">
        <f>IF('sale sprawdz.'!BD11="x"," ","X")</f>
        <v>X</v>
      </c>
      <c r="BD11" s="11" t="str">
        <f>IF('sale sprawdz.'!BE11="x"," ","X")</f>
        <v>X</v>
      </c>
      <c r="BE11" s="11"/>
      <c r="BF11" s="12" t="str">
        <f t="shared" si="12"/>
        <v>ok</v>
      </c>
      <c r="BG11" s="13" t="str">
        <f>IF('sale sprawdz.'!BH11="x"," ","X")</f>
        <v>X</v>
      </c>
      <c r="BH11" s="11" t="str">
        <f>IF('sale sprawdz.'!BI11="x"," ","X")</f>
        <v>X</v>
      </c>
      <c r="BI11" s="11"/>
      <c r="BJ11" s="12" t="str">
        <f t="shared" si="13"/>
        <v>ok</v>
      </c>
      <c r="BK11" s="13" t="str">
        <f>IF('sale sprawdz.'!BL11="x"," ","X")</f>
        <v>X</v>
      </c>
      <c r="BL11" s="11" t="str">
        <f>IF('sale sprawdz.'!BM11="x"," ","X")</f>
        <v>X</v>
      </c>
      <c r="BM11" s="11"/>
      <c r="BN11" s="12" t="str">
        <f t="shared" si="14"/>
        <v>ok</v>
      </c>
      <c r="BO11" s="13" t="str">
        <f>IF('sale sprawdz.'!BP11="x"," ","X")</f>
        <v>X</v>
      </c>
      <c r="BP11" s="11" t="str">
        <f>IF('sale sprawdz.'!BQ11="x"," ","X")</f>
        <v>X</v>
      </c>
      <c r="BQ11" s="11"/>
      <c r="BR11" s="12" t="str">
        <f t="shared" si="15"/>
        <v>ok</v>
      </c>
      <c r="BS11" s="13" t="str">
        <f>IF('sale sprawdz.'!BT11="x"," ","X")</f>
        <v xml:space="preserve"> </v>
      </c>
      <c r="BT11" s="11" t="str">
        <f>IF('sale sprawdz.'!BU11="x"," ","X")</f>
        <v xml:space="preserve"> </v>
      </c>
      <c r="BU11" s="11"/>
      <c r="BV11" s="12" t="str">
        <f t="shared" si="16"/>
        <v>ok</v>
      </c>
      <c r="BW11" s="13" t="str">
        <f>IF('sale sprawdz.'!BX11="x"," ","X")</f>
        <v>X</v>
      </c>
      <c r="BX11" s="11" t="str">
        <f>IF('sale sprawdz.'!BY11="x"," ","X")</f>
        <v>X</v>
      </c>
      <c r="BY11" s="11"/>
      <c r="BZ11" s="12" t="str">
        <f t="shared" si="17"/>
        <v>ok</v>
      </c>
      <c r="CA11" s="13" t="str">
        <f>IF('sale sprawdz.'!CB11="x"," ","X")</f>
        <v>X</v>
      </c>
      <c r="CB11" s="11" t="str">
        <f>IF('sale sprawdz.'!CC11="x"," ","X")</f>
        <v>X</v>
      </c>
      <c r="CC11" s="11"/>
      <c r="CD11" s="12" t="str">
        <f t="shared" si="18"/>
        <v>ok</v>
      </c>
      <c r="CE11" s="13" t="str">
        <f>IF('sale sprawdz.'!CF11="x"," ","X")</f>
        <v>X</v>
      </c>
      <c r="CF11" s="11" t="str">
        <f>IF('sale sprawdz.'!CG11="x"," ","X")</f>
        <v>X</v>
      </c>
      <c r="CG11" s="11"/>
      <c r="CH11" s="12" t="str">
        <f t="shared" si="19"/>
        <v>ok</v>
      </c>
      <c r="CI11" s="13" t="str">
        <f>IF('sale sprawdz.'!CJ11="x"," ","X")</f>
        <v>X</v>
      </c>
      <c r="CJ11" s="11" t="str">
        <f>IF('sale sprawdz.'!CK11="x"," ","X")</f>
        <v>X</v>
      </c>
      <c r="CK11" s="11"/>
      <c r="CL11" s="12" t="str">
        <f t="shared" si="20"/>
        <v>ok</v>
      </c>
      <c r="CM11" s="13" t="str">
        <f>IF('sale sprawdz.'!CN11="x"," ","X")</f>
        <v xml:space="preserve"> </v>
      </c>
      <c r="CN11" s="11" t="str">
        <f>IF('sale sprawdz.'!CO11="x"," ","X")</f>
        <v xml:space="preserve"> </v>
      </c>
      <c r="CO11" s="11"/>
      <c r="CP11" s="12" t="str">
        <f t="shared" si="21"/>
        <v>ok</v>
      </c>
    </row>
    <row r="12" spans="1:94">
      <c r="A12" s="278"/>
      <c r="B12" s="4">
        <v>2</v>
      </c>
      <c r="C12" s="2" t="str">
        <f>IF('sale sprawdz.'!D12="x"," ","X")</f>
        <v>X</v>
      </c>
      <c r="D12" s="6" t="str">
        <f>IF('sale sprawdz.'!E12="x"," ","X")</f>
        <v>X</v>
      </c>
      <c r="E12" s="6"/>
      <c r="F12" s="7" t="str">
        <f t="shared" si="22"/>
        <v>ok</v>
      </c>
      <c r="G12" s="2" t="str">
        <f>IF('sale sprawdz.'!H12="x"," ","X")</f>
        <v>X</v>
      </c>
      <c r="H12" s="6" t="str">
        <f>IF('sale sprawdz.'!I12="x"," ","X")</f>
        <v>X</v>
      </c>
      <c r="I12" s="6"/>
      <c r="J12" s="7" t="str">
        <f t="shared" si="0"/>
        <v>ok</v>
      </c>
      <c r="K12" s="2" t="str">
        <f>IF('sale sprawdz.'!L12="x"," ","X")</f>
        <v>X</v>
      </c>
      <c r="L12" s="6" t="str">
        <f>IF('sale sprawdz.'!M12="x"," ","X")</f>
        <v>X</v>
      </c>
      <c r="M12" s="6"/>
      <c r="N12" s="7" t="str">
        <f t="shared" si="1"/>
        <v>ok</v>
      </c>
      <c r="O12" s="2" t="str">
        <f>IF('sale sprawdz.'!P12="x"," ","X")</f>
        <v>X</v>
      </c>
      <c r="P12" s="6" t="str">
        <f>IF('sale sprawdz.'!Q12="x"," ","X")</f>
        <v>X</v>
      </c>
      <c r="Q12" s="6"/>
      <c r="R12" s="7" t="str">
        <f t="shared" si="2"/>
        <v>ok</v>
      </c>
      <c r="S12" s="2" t="str">
        <f>IF('sale sprawdz.'!T12="x"," ","X")</f>
        <v>X</v>
      </c>
      <c r="T12" s="6" t="str">
        <f>IF('sale sprawdz.'!U12="x"," ","X")</f>
        <v>X</v>
      </c>
      <c r="U12" s="6"/>
      <c r="V12" s="7" t="str">
        <f t="shared" si="3"/>
        <v>ok</v>
      </c>
      <c r="W12" s="2" t="str">
        <f>IF('sale sprawdz.'!X12="x"," ","X")</f>
        <v>X</v>
      </c>
      <c r="X12" s="6" t="str">
        <f>IF('sale sprawdz.'!Y12="x"," ","X")</f>
        <v>X</v>
      </c>
      <c r="Y12" s="6"/>
      <c r="Z12" s="7" t="str">
        <f t="shared" si="4"/>
        <v>ok</v>
      </c>
      <c r="AA12" s="2" t="str">
        <f>IF('sale sprawdz.'!AB12="x"," ","X")</f>
        <v>X</v>
      </c>
      <c r="AB12" s="6" t="str">
        <f>IF('sale sprawdz.'!AC12="x"," ","X")</f>
        <v>X</v>
      </c>
      <c r="AC12" s="6"/>
      <c r="AD12" s="7" t="str">
        <f t="shared" si="5"/>
        <v>ok</v>
      </c>
      <c r="AE12" s="2" t="str">
        <f>IF('sale sprawdz.'!AF12="x"," ","X")</f>
        <v>X</v>
      </c>
      <c r="AF12" s="6" t="str">
        <f>IF('sale sprawdz.'!AG12="x"," ","X")</f>
        <v>X</v>
      </c>
      <c r="AG12" s="6"/>
      <c r="AH12" s="7" t="str">
        <f t="shared" si="6"/>
        <v>ok</v>
      </c>
      <c r="AI12" s="2" t="str">
        <f>IF('sale sprawdz.'!AJ12="x"," ","X")</f>
        <v>X</v>
      </c>
      <c r="AJ12" s="6" t="str">
        <f>IF('sale sprawdz.'!AK12="x"," ","X")</f>
        <v>X</v>
      </c>
      <c r="AK12" s="6"/>
      <c r="AL12" s="7" t="str">
        <f t="shared" si="7"/>
        <v>ok</v>
      </c>
      <c r="AM12" s="2" t="str">
        <f>IF('sale sprawdz.'!AN12="x"," ","X")</f>
        <v>X</v>
      </c>
      <c r="AN12" s="6" t="str">
        <f>IF('sale sprawdz.'!AO12="x"," ","X")</f>
        <v>X</v>
      </c>
      <c r="AO12" s="6"/>
      <c r="AP12" s="7" t="str">
        <f t="shared" si="8"/>
        <v>ok</v>
      </c>
      <c r="AQ12" s="2" t="str">
        <f>IF('sale sprawdz.'!AR12="x"," ","X")</f>
        <v>X</v>
      </c>
      <c r="AR12" s="6" t="str">
        <f>IF('sale sprawdz.'!AS12="x"," ","X")</f>
        <v>X</v>
      </c>
      <c r="AS12" s="6"/>
      <c r="AT12" s="7" t="str">
        <f t="shared" si="9"/>
        <v>ok</v>
      </c>
      <c r="AU12" s="2" t="str">
        <f>IF('sale sprawdz.'!AV12="x"," ","X")</f>
        <v>X</v>
      </c>
      <c r="AV12" s="6" t="str">
        <f>IF('sale sprawdz.'!AW12="x"," ","X")</f>
        <v>X</v>
      </c>
      <c r="AW12" s="6"/>
      <c r="AX12" s="7" t="str">
        <f t="shared" si="10"/>
        <v>ok</v>
      </c>
      <c r="AY12" s="2" t="str">
        <f>IF('sale sprawdz.'!AZ12="x"," ","X")</f>
        <v>X</v>
      </c>
      <c r="AZ12" s="6" t="str">
        <f>IF('sale sprawdz.'!BA12="x"," ","X")</f>
        <v>X</v>
      </c>
      <c r="BA12" s="6"/>
      <c r="BB12" s="7" t="str">
        <f t="shared" si="11"/>
        <v>ok</v>
      </c>
      <c r="BC12" s="2" t="str">
        <f>IF('sale sprawdz.'!BD12="x"," ","X")</f>
        <v>X</v>
      </c>
      <c r="BD12" s="6" t="str">
        <f>IF('sale sprawdz.'!BE12="x"," ","X")</f>
        <v>X</v>
      </c>
      <c r="BE12" s="6"/>
      <c r="BF12" s="7" t="str">
        <f t="shared" si="12"/>
        <v>ok</v>
      </c>
      <c r="BG12" s="2" t="str">
        <f>IF('sale sprawdz.'!BH12="x"," ","X")</f>
        <v>X</v>
      </c>
      <c r="BH12" s="6" t="str">
        <f>IF('sale sprawdz.'!BI12="x"," ","X")</f>
        <v>X</v>
      </c>
      <c r="BI12" s="6"/>
      <c r="BJ12" s="7" t="str">
        <f t="shared" si="13"/>
        <v>ok</v>
      </c>
      <c r="BK12" s="2" t="str">
        <f>IF('sale sprawdz.'!BL12="x"," ","X")</f>
        <v>X</v>
      </c>
      <c r="BL12" s="6" t="str">
        <f>IF('sale sprawdz.'!BM12="x"," ","X")</f>
        <v>X</v>
      </c>
      <c r="BM12" s="6"/>
      <c r="BN12" s="7" t="str">
        <f t="shared" si="14"/>
        <v>ok</v>
      </c>
      <c r="BO12" s="2" t="str">
        <f>IF('sale sprawdz.'!BP12="x"," ","X")</f>
        <v>X</v>
      </c>
      <c r="BP12" s="6" t="str">
        <f>IF('sale sprawdz.'!BQ12="x"," ","X")</f>
        <v>X</v>
      </c>
      <c r="BQ12" s="6"/>
      <c r="BR12" s="7" t="str">
        <f t="shared" si="15"/>
        <v>ok</v>
      </c>
      <c r="BS12" s="2" t="str">
        <f>IF('sale sprawdz.'!BT12="x"," ","X")</f>
        <v xml:space="preserve"> </v>
      </c>
      <c r="BT12" s="6" t="str">
        <f>IF('sale sprawdz.'!BU12="x"," ","X")</f>
        <v xml:space="preserve"> </v>
      </c>
      <c r="BU12" s="6"/>
      <c r="BV12" s="7" t="str">
        <f t="shared" si="16"/>
        <v>ok</v>
      </c>
      <c r="BW12" s="2" t="str">
        <f>IF('sale sprawdz.'!BX12="x"," ","X")</f>
        <v>X</v>
      </c>
      <c r="BX12" s="6" t="str">
        <f>IF('sale sprawdz.'!BY12="x"," ","X")</f>
        <v>X</v>
      </c>
      <c r="BY12" s="6"/>
      <c r="BZ12" s="7" t="str">
        <f t="shared" si="17"/>
        <v>ok</v>
      </c>
      <c r="CA12" s="2" t="str">
        <f>IF('sale sprawdz.'!CB12="x"," ","X")</f>
        <v>X</v>
      </c>
      <c r="CB12" s="6" t="str">
        <f>IF('sale sprawdz.'!CC12="x"," ","X")</f>
        <v>X</v>
      </c>
      <c r="CC12" s="6"/>
      <c r="CD12" s="7" t="str">
        <f t="shared" si="18"/>
        <v>ok</v>
      </c>
      <c r="CE12" s="2" t="str">
        <f>IF('sale sprawdz.'!CF12="x"," ","X")</f>
        <v>X</v>
      </c>
      <c r="CF12" s="6" t="str">
        <f>IF('sale sprawdz.'!CG12="x"," ","X")</f>
        <v>X</v>
      </c>
      <c r="CG12" s="6"/>
      <c r="CH12" s="7" t="str">
        <f t="shared" si="19"/>
        <v>ok</v>
      </c>
      <c r="CI12" s="2" t="str">
        <f>IF('sale sprawdz.'!CJ12="x"," ","X")</f>
        <v>X</v>
      </c>
      <c r="CJ12" s="6" t="str">
        <f>IF('sale sprawdz.'!CK12="x"," ","X")</f>
        <v>X</v>
      </c>
      <c r="CK12" s="6"/>
      <c r="CL12" s="7" t="str">
        <f t="shared" si="20"/>
        <v>ok</v>
      </c>
      <c r="CM12" s="2" t="str">
        <f>IF('sale sprawdz.'!CN12="x"," ","X")</f>
        <v>X</v>
      </c>
      <c r="CN12" s="6" t="str">
        <f>IF('sale sprawdz.'!CO12="x"," ","X")</f>
        <v>X</v>
      </c>
      <c r="CO12" s="6"/>
      <c r="CP12" s="7" t="str">
        <f t="shared" si="21"/>
        <v>ok</v>
      </c>
    </row>
    <row r="13" spans="1:94">
      <c r="A13" s="278"/>
      <c r="B13" s="4">
        <v>3</v>
      </c>
      <c r="C13" s="2" t="str">
        <f>IF('sale sprawdz.'!D13="x"," ","X")</f>
        <v>X</v>
      </c>
      <c r="D13" s="6" t="str">
        <f>IF('sale sprawdz.'!E13="x"," ","X")</f>
        <v>X</v>
      </c>
      <c r="E13" s="6"/>
      <c r="F13" s="7" t="str">
        <f t="shared" si="22"/>
        <v>ok</v>
      </c>
      <c r="G13" s="2" t="str">
        <f>IF('sale sprawdz.'!H13="x"," ","X")</f>
        <v>X</v>
      </c>
      <c r="H13" s="6" t="str">
        <f>IF('sale sprawdz.'!I13="x"," ","X")</f>
        <v>X</v>
      </c>
      <c r="I13" s="6"/>
      <c r="J13" s="7" t="str">
        <f t="shared" si="0"/>
        <v>ok</v>
      </c>
      <c r="K13" s="2" t="str">
        <f>IF('sale sprawdz.'!L13="x"," ","X")</f>
        <v>X</v>
      </c>
      <c r="L13" s="6" t="str">
        <f>IF('sale sprawdz.'!M13="x"," ","X")</f>
        <v>X</v>
      </c>
      <c r="M13" s="6"/>
      <c r="N13" s="7" t="str">
        <f t="shared" si="1"/>
        <v>ok</v>
      </c>
      <c r="O13" s="2" t="str">
        <f>IF('sale sprawdz.'!P13="x"," ","X")</f>
        <v>X</v>
      </c>
      <c r="P13" s="6" t="str">
        <f>IF('sale sprawdz.'!Q13="x"," ","X")</f>
        <v>X</v>
      </c>
      <c r="Q13" s="6"/>
      <c r="R13" s="7" t="str">
        <f t="shared" si="2"/>
        <v>ok</v>
      </c>
      <c r="S13" s="2" t="str">
        <f>IF('sale sprawdz.'!T13="x"," ","X")</f>
        <v>X</v>
      </c>
      <c r="T13" s="6" t="str">
        <f>IF('sale sprawdz.'!U13="x"," ","X")</f>
        <v>X</v>
      </c>
      <c r="U13" s="6"/>
      <c r="V13" s="7" t="str">
        <f t="shared" si="3"/>
        <v>ok</v>
      </c>
      <c r="W13" s="2" t="str">
        <f>IF('sale sprawdz.'!X13="x"," ","X")</f>
        <v>X</v>
      </c>
      <c r="X13" s="6" t="str">
        <f>IF('sale sprawdz.'!Y13="x"," ","X")</f>
        <v>X</v>
      </c>
      <c r="Y13" s="6"/>
      <c r="Z13" s="7" t="str">
        <f t="shared" si="4"/>
        <v>ok</v>
      </c>
      <c r="AA13" s="2" t="str">
        <f>IF('sale sprawdz.'!AB13="x"," ","X")</f>
        <v>X</v>
      </c>
      <c r="AB13" s="6" t="str">
        <f>IF('sale sprawdz.'!AC13="x"," ","X")</f>
        <v>X</v>
      </c>
      <c r="AC13" s="6"/>
      <c r="AD13" s="7" t="str">
        <f t="shared" si="5"/>
        <v>ok</v>
      </c>
      <c r="AE13" s="2" t="str">
        <f>IF('sale sprawdz.'!AF13="x"," ","X")</f>
        <v>X</v>
      </c>
      <c r="AF13" s="6" t="str">
        <f>IF('sale sprawdz.'!AG13="x"," ","X")</f>
        <v>X</v>
      </c>
      <c r="AG13" s="6"/>
      <c r="AH13" s="7" t="str">
        <f t="shared" si="6"/>
        <v>ok</v>
      </c>
      <c r="AI13" s="2" t="str">
        <f>IF('sale sprawdz.'!AJ13="x"," ","X")</f>
        <v>X</v>
      </c>
      <c r="AJ13" s="6" t="str">
        <f>IF('sale sprawdz.'!AK13="x"," ","X")</f>
        <v>X</v>
      </c>
      <c r="AK13" s="6"/>
      <c r="AL13" s="7" t="str">
        <f t="shared" si="7"/>
        <v>ok</v>
      </c>
      <c r="AM13" s="2" t="str">
        <f>IF('sale sprawdz.'!AN13="x"," ","X")</f>
        <v>X</v>
      </c>
      <c r="AN13" s="6" t="str">
        <f>IF('sale sprawdz.'!AO13="x"," ","X")</f>
        <v>X</v>
      </c>
      <c r="AO13" s="6"/>
      <c r="AP13" s="7" t="str">
        <f t="shared" si="8"/>
        <v>ok</v>
      </c>
      <c r="AQ13" s="2" t="str">
        <f>IF('sale sprawdz.'!AR13="x"," ","X")</f>
        <v>X</v>
      </c>
      <c r="AR13" s="6" t="str">
        <f>IF('sale sprawdz.'!AS13="x"," ","X")</f>
        <v>X</v>
      </c>
      <c r="AS13" s="6"/>
      <c r="AT13" s="7" t="str">
        <f t="shared" si="9"/>
        <v>ok</v>
      </c>
      <c r="AU13" s="2" t="str">
        <f>IF('sale sprawdz.'!AV13="x"," ","X")</f>
        <v>X</v>
      </c>
      <c r="AV13" s="6" t="str">
        <f>IF('sale sprawdz.'!AW13="x"," ","X")</f>
        <v>X</v>
      </c>
      <c r="AW13" s="6"/>
      <c r="AX13" s="7" t="str">
        <f t="shared" si="10"/>
        <v>ok</v>
      </c>
      <c r="AY13" s="2" t="str">
        <f>IF('sale sprawdz.'!AZ13="x"," ","X")</f>
        <v>X</v>
      </c>
      <c r="AZ13" s="6" t="str">
        <f>IF('sale sprawdz.'!BA13="x"," ","X")</f>
        <v>X</v>
      </c>
      <c r="BA13" s="6"/>
      <c r="BB13" s="7" t="str">
        <f t="shared" si="11"/>
        <v>ok</v>
      </c>
      <c r="BC13" s="2" t="str">
        <f>IF('sale sprawdz.'!BD13="x"," ","X")</f>
        <v>X</v>
      </c>
      <c r="BD13" s="6" t="str">
        <f>IF('sale sprawdz.'!BE13="x"," ","X")</f>
        <v>X</v>
      </c>
      <c r="BE13" s="6"/>
      <c r="BF13" s="7" t="str">
        <f t="shared" si="12"/>
        <v>ok</v>
      </c>
      <c r="BG13" s="2" t="str">
        <f>IF('sale sprawdz.'!BH13="x"," ","X")</f>
        <v>X</v>
      </c>
      <c r="BH13" s="6" t="str">
        <f>IF('sale sprawdz.'!BI13="x"," ","X")</f>
        <v>X</v>
      </c>
      <c r="BI13" s="6"/>
      <c r="BJ13" s="7" t="str">
        <f t="shared" si="13"/>
        <v>ok</v>
      </c>
      <c r="BK13" s="2" t="str">
        <f>IF('sale sprawdz.'!BL13="x"," ","X")</f>
        <v>X</v>
      </c>
      <c r="BL13" s="6" t="str">
        <f>IF('sale sprawdz.'!BM13="x"," ","X")</f>
        <v>X</v>
      </c>
      <c r="BM13" s="6"/>
      <c r="BN13" s="7" t="str">
        <f t="shared" si="14"/>
        <v>ok</v>
      </c>
      <c r="BO13" s="2" t="str">
        <f>IF('sale sprawdz.'!BP13="x"," ","X")</f>
        <v>X</v>
      </c>
      <c r="BP13" s="6" t="str">
        <f>IF('sale sprawdz.'!BQ13="x"," ","X")</f>
        <v>X</v>
      </c>
      <c r="BQ13" s="6"/>
      <c r="BR13" s="7" t="str">
        <f t="shared" si="15"/>
        <v>ok</v>
      </c>
      <c r="BS13" s="2" t="str">
        <f>IF('sale sprawdz.'!BT13="x"," ","X")</f>
        <v>X</v>
      </c>
      <c r="BT13" s="6" t="str">
        <f>IF('sale sprawdz.'!BU13="x"," ","X")</f>
        <v>X</v>
      </c>
      <c r="BU13" s="6"/>
      <c r="BV13" s="7" t="str">
        <f t="shared" si="16"/>
        <v>ok</v>
      </c>
      <c r="BW13" s="2" t="str">
        <f>IF('sale sprawdz.'!BX13="x"," ","X")</f>
        <v>X</v>
      </c>
      <c r="BX13" s="6" t="str">
        <f>IF('sale sprawdz.'!BY13="x"," ","X")</f>
        <v>X</v>
      </c>
      <c r="BY13" s="6"/>
      <c r="BZ13" s="7" t="str">
        <f t="shared" si="17"/>
        <v>ok</v>
      </c>
      <c r="CA13" s="2" t="str">
        <f>IF('sale sprawdz.'!CB13="x"," ","X")</f>
        <v>X</v>
      </c>
      <c r="CB13" s="6" t="str">
        <f>IF('sale sprawdz.'!CC13="x"," ","X")</f>
        <v>X</v>
      </c>
      <c r="CC13" s="6"/>
      <c r="CD13" s="7" t="str">
        <f t="shared" si="18"/>
        <v>ok</v>
      </c>
      <c r="CE13" s="2" t="str">
        <f>IF('sale sprawdz.'!CF13="x"," ","X")</f>
        <v>X</v>
      </c>
      <c r="CF13" s="6" t="str">
        <f>IF('sale sprawdz.'!CG13="x"," ","X")</f>
        <v>X</v>
      </c>
      <c r="CG13" s="6"/>
      <c r="CH13" s="7" t="str">
        <f t="shared" si="19"/>
        <v>ok</v>
      </c>
      <c r="CI13" s="2" t="str">
        <f>IF('sale sprawdz.'!CJ13="x"," ","X")</f>
        <v>X</v>
      </c>
      <c r="CJ13" s="6" t="str">
        <f>IF('sale sprawdz.'!CK13="x"," ","X")</f>
        <v>X</v>
      </c>
      <c r="CK13" s="6"/>
      <c r="CL13" s="7" t="str">
        <f t="shared" si="20"/>
        <v>ok</v>
      </c>
      <c r="CM13" s="2" t="str">
        <f>IF('sale sprawdz.'!CN13="x"," ","X")</f>
        <v>X</v>
      </c>
      <c r="CN13" s="6" t="str">
        <f>IF('sale sprawdz.'!CO13="x"," ","X")</f>
        <v>X</v>
      </c>
      <c r="CO13" s="6"/>
      <c r="CP13" s="7" t="str">
        <f t="shared" si="21"/>
        <v>ok</v>
      </c>
    </row>
    <row r="14" spans="1:94">
      <c r="A14" s="278"/>
      <c r="B14" s="4">
        <v>4</v>
      </c>
      <c r="C14" s="2" t="str">
        <f>IF('sale sprawdz.'!D14="x"," ","X")</f>
        <v>X</v>
      </c>
      <c r="D14" s="6" t="str">
        <f>IF('sale sprawdz.'!E14="x"," ","X")</f>
        <v>X</v>
      </c>
      <c r="E14" s="6"/>
      <c r="F14" s="7" t="str">
        <f t="shared" si="22"/>
        <v>ok</v>
      </c>
      <c r="G14" s="2" t="str">
        <f>IF('sale sprawdz.'!H14="x"," ","X")</f>
        <v>X</v>
      </c>
      <c r="H14" s="6" t="str">
        <f>IF('sale sprawdz.'!I14="x"," ","X")</f>
        <v>X</v>
      </c>
      <c r="I14" s="6"/>
      <c r="J14" s="7" t="str">
        <f t="shared" si="0"/>
        <v>ok</v>
      </c>
      <c r="K14" s="2" t="str">
        <f>IF('sale sprawdz.'!L14="x"," ","X")</f>
        <v>X</v>
      </c>
      <c r="L14" s="6" t="str">
        <f>IF('sale sprawdz.'!M14="x"," ","X")</f>
        <v>X</v>
      </c>
      <c r="M14" s="6"/>
      <c r="N14" s="7" t="str">
        <f t="shared" si="1"/>
        <v>ok</v>
      </c>
      <c r="O14" s="2" t="str">
        <f>IF('sale sprawdz.'!P14="x"," ","X")</f>
        <v>X</v>
      </c>
      <c r="P14" s="6" t="str">
        <f>IF('sale sprawdz.'!Q14="x"," ","X")</f>
        <v>X</v>
      </c>
      <c r="Q14" s="6"/>
      <c r="R14" s="7" t="str">
        <f t="shared" si="2"/>
        <v>ok</v>
      </c>
      <c r="S14" s="2" t="str">
        <f>IF('sale sprawdz.'!T14="x"," ","X")</f>
        <v>X</v>
      </c>
      <c r="T14" s="6" t="str">
        <f>IF('sale sprawdz.'!U14="x"," ","X")</f>
        <v>X</v>
      </c>
      <c r="U14" s="6"/>
      <c r="V14" s="7" t="str">
        <f t="shared" si="3"/>
        <v>ok</v>
      </c>
      <c r="W14" s="2" t="str">
        <f>IF('sale sprawdz.'!X14="x"," ","X")</f>
        <v>X</v>
      </c>
      <c r="X14" s="6" t="str">
        <f>IF('sale sprawdz.'!Y14="x"," ","X")</f>
        <v>X</v>
      </c>
      <c r="Y14" s="6"/>
      <c r="Z14" s="7" t="str">
        <f t="shared" si="4"/>
        <v>ok</v>
      </c>
      <c r="AA14" s="2" t="str">
        <f>IF('sale sprawdz.'!AB14="x"," ","X")</f>
        <v>X</v>
      </c>
      <c r="AB14" s="6" t="str">
        <f>IF('sale sprawdz.'!AC14="x"," ","X")</f>
        <v>X</v>
      </c>
      <c r="AC14" s="6"/>
      <c r="AD14" s="7" t="str">
        <f t="shared" si="5"/>
        <v>ok</v>
      </c>
      <c r="AE14" s="2" t="str">
        <f>IF('sale sprawdz.'!AF14="x"," ","X")</f>
        <v>X</v>
      </c>
      <c r="AF14" s="6" t="str">
        <f>IF('sale sprawdz.'!AG14="x"," ","X")</f>
        <v>X</v>
      </c>
      <c r="AG14" s="6"/>
      <c r="AH14" s="7" t="str">
        <f t="shared" si="6"/>
        <v>ok</v>
      </c>
      <c r="AI14" s="2" t="str">
        <f>IF('sale sprawdz.'!AJ14="x"," ","X")</f>
        <v>X</v>
      </c>
      <c r="AJ14" s="6" t="str">
        <f>IF('sale sprawdz.'!AK14="x"," ","X")</f>
        <v>X</v>
      </c>
      <c r="AK14" s="6"/>
      <c r="AL14" s="7" t="str">
        <f t="shared" si="7"/>
        <v>ok</v>
      </c>
      <c r="AM14" s="2" t="str">
        <f>IF('sale sprawdz.'!AN14="x"," ","X")</f>
        <v>X</v>
      </c>
      <c r="AN14" s="6" t="str">
        <f>IF('sale sprawdz.'!AO14="x"," ","X")</f>
        <v>X</v>
      </c>
      <c r="AO14" s="6"/>
      <c r="AP14" s="7" t="str">
        <f t="shared" si="8"/>
        <v>ok</v>
      </c>
      <c r="AQ14" s="2" t="str">
        <f>IF('sale sprawdz.'!AR14="x"," ","X")</f>
        <v>X</v>
      </c>
      <c r="AR14" s="6" t="str">
        <f>IF('sale sprawdz.'!AS14="x"," ","X")</f>
        <v>X</v>
      </c>
      <c r="AS14" s="6"/>
      <c r="AT14" s="7" t="str">
        <f t="shared" si="9"/>
        <v>ok</v>
      </c>
      <c r="AU14" s="2" t="str">
        <f>IF('sale sprawdz.'!AV14="x"," ","X")</f>
        <v>X</v>
      </c>
      <c r="AV14" s="6" t="str">
        <f>IF('sale sprawdz.'!AW14="x"," ","X")</f>
        <v>X</v>
      </c>
      <c r="AW14" s="6"/>
      <c r="AX14" s="7" t="str">
        <f t="shared" si="10"/>
        <v>ok</v>
      </c>
      <c r="AY14" s="2" t="str">
        <f>IF('sale sprawdz.'!AZ14="x"," ","X")</f>
        <v>X</v>
      </c>
      <c r="AZ14" s="6" t="str">
        <f>IF('sale sprawdz.'!BA14="x"," ","X")</f>
        <v>X</v>
      </c>
      <c r="BA14" s="6"/>
      <c r="BB14" s="7" t="str">
        <f t="shared" si="11"/>
        <v>ok</v>
      </c>
      <c r="BC14" s="2" t="str">
        <f>IF('sale sprawdz.'!BD14="x"," ","X")</f>
        <v>X</v>
      </c>
      <c r="BD14" s="6" t="str">
        <f>IF('sale sprawdz.'!BE14="x"," ","X")</f>
        <v>X</v>
      </c>
      <c r="BE14" s="6"/>
      <c r="BF14" s="7" t="str">
        <f t="shared" si="12"/>
        <v>ok</v>
      </c>
      <c r="BG14" s="2" t="str">
        <f>IF('sale sprawdz.'!BH14="x"," ","X")</f>
        <v>X</v>
      </c>
      <c r="BH14" s="6" t="str">
        <f>IF('sale sprawdz.'!BI14="x"," ","X")</f>
        <v>X</v>
      </c>
      <c r="BI14" s="6"/>
      <c r="BJ14" s="7" t="str">
        <f t="shared" si="13"/>
        <v>ok</v>
      </c>
      <c r="BK14" s="2" t="str">
        <f>IF('sale sprawdz.'!BL14="x"," ","X")</f>
        <v>X</v>
      </c>
      <c r="BL14" s="6" t="str">
        <f>IF('sale sprawdz.'!BM14="x"," ","X")</f>
        <v>X</v>
      </c>
      <c r="BM14" s="6"/>
      <c r="BN14" s="7" t="str">
        <f t="shared" si="14"/>
        <v>ok</v>
      </c>
      <c r="BO14" s="2" t="str">
        <f>IF('sale sprawdz.'!BP14="x"," ","X")</f>
        <v>X</v>
      </c>
      <c r="BP14" s="6" t="str">
        <f>IF('sale sprawdz.'!BQ14="x"," ","X")</f>
        <v>X</v>
      </c>
      <c r="BQ14" s="6"/>
      <c r="BR14" s="7" t="str">
        <f t="shared" si="15"/>
        <v>ok</v>
      </c>
      <c r="BS14" s="2" t="str">
        <f>IF('sale sprawdz.'!BT14="x"," ","X")</f>
        <v>X</v>
      </c>
      <c r="BT14" s="6" t="str">
        <f>IF('sale sprawdz.'!BU14="x"," ","X")</f>
        <v>X</v>
      </c>
      <c r="BU14" s="6"/>
      <c r="BV14" s="7" t="str">
        <f t="shared" si="16"/>
        <v>ok</v>
      </c>
      <c r="BW14" s="2" t="str">
        <f>IF('sale sprawdz.'!BX14="x"," ","X")</f>
        <v>X</v>
      </c>
      <c r="BX14" s="6" t="str">
        <f>IF('sale sprawdz.'!BY14="x"," ","X")</f>
        <v>X</v>
      </c>
      <c r="BY14" s="6"/>
      <c r="BZ14" s="7" t="str">
        <f t="shared" si="17"/>
        <v>ok</v>
      </c>
      <c r="CA14" s="2" t="str">
        <f>IF('sale sprawdz.'!CB14="x"," ","X")</f>
        <v>X</v>
      </c>
      <c r="CB14" s="6" t="str">
        <f>IF('sale sprawdz.'!CC14="x"," ","X")</f>
        <v>X</v>
      </c>
      <c r="CC14" s="6"/>
      <c r="CD14" s="7" t="str">
        <f t="shared" si="18"/>
        <v>ok</v>
      </c>
      <c r="CE14" s="2" t="str">
        <f>IF('sale sprawdz.'!CF14="x"," ","X")</f>
        <v>X</v>
      </c>
      <c r="CF14" s="6" t="str">
        <f>IF('sale sprawdz.'!CG14="x"," ","X")</f>
        <v>X</v>
      </c>
      <c r="CG14" s="6"/>
      <c r="CH14" s="7" t="str">
        <f t="shared" si="19"/>
        <v>ok</v>
      </c>
      <c r="CI14" s="2" t="str">
        <f>IF('sale sprawdz.'!CJ14="x"," ","X")</f>
        <v>X</v>
      </c>
      <c r="CJ14" s="6" t="str">
        <f>IF('sale sprawdz.'!CK14="x"," ","X")</f>
        <v>X</v>
      </c>
      <c r="CK14" s="6"/>
      <c r="CL14" s="7" t="str">
        <f t="shared" si="20"/>
        <v>ok</v>
      </c>
      <c r="CM14" s="2" t="str">
        <f>IF('sale sprawdz.'!CN14="x"," ","X")</f>
        <v>X</v>
      </c>
      <c r="CN14" s="6" t="str">
        <f>IF('sale sprawdz.'!CO14="x"," ","X")</f>
        <v>X</v>
      </c>
      <c r="CO14" s="6"/>
      <c r="CP14" s="7" t="str">
        <f t="shared" si="21"/>
        <v>ok</v>
      </c>
    </row>
    <row r="15" spans="1:94">
      <c r="A15" s="278"/>
      <c r="B15" s="4">
        <v>5</v>
      </c>
      <c r="C15" s="2" t="str">
        <f>IF('sale sprawdz.'!D15="x"," ","X")</f>
        <v>X</v>
      </c>
      <c r="D15" s="6" t="str">
        <f>IF('sale sprawdz.'!E15="x"," ","X")</f>
        <v>X</v>
      </c>
      <c r="E15" s="6"/>
      <c r="F15" s="7" t="str">
        <f t="shared" si="22"/>
        <v>ok</v>
      </c>
      <c r="G15" s="2" t="str">
        <f>IF('sale sprawdz.'!H15="x"," ","X")</f>
        <v>X</v>
      </c>
      <c r="H15" s="6" t="str">
        <f>IF('sale sprawdz.'!I15="x"," ","X")</f>
        <v>X</v>
      </c>
      <c r="I15" s="6"/>
      <c r="J15" s="7" t="str">
        <f t="shared" si="0"/>
        <v>ok</v>
      </c>
      <c r="K15" s="2" t="str">
        <f>IF('sale sprawdz.'!L15="x"," ","X")</f>
        <v>X</v>
      </c>
      <c r="L15" s="6" t="str">
        <f>IF('sale sprawdz.'!M15="x"," ","X")</f>
        <v>X</v>
      </c>
      <c r="M15" s="6"/>
      <c r="N15" s="7" t="str">
        <f t="shared" si="1"/>
        <v>ok</v>
      </c>
      <c r="O15" s="2" t="str">
        <f>IF('sale sprawdz.'!P15="x"," ","X")</f>
        <v>X</v>
      </c>
      <c r="P15" s="6" t="str">
        <f>IF('sale sprawdz.'!Q15="x"," ","X")</f>
        <v>X</v>
      </c>
      <c r="Q15" s="6"/>
      <c r="R15" s="7" t="str">
        <f t="shared" si="2"/>
        <v>ok</v>
      </c>
      <c r="S15" s="2" t="str">
        <f>IF('sale sprawdz.'!T15="x"," ","X")</f>
        <v>X</v>
      </c>
      <c r="T15" s="6" t="str">
        <f>IF('sale sprawdz.'!U15="x"," ","X")</f>
        <v>X</v>
      </c>
      <c r="U15" s="6"/>
      <c r="V15" s="7" t="str">
        <f t="shared" si="3"/>
        <v>ok</v>
      </c>
      <c r="W15" s="2" t="str">
        <f>IF('sale sprawdz.'!X15="x"," ","X")</f>
        <v>X</v>
      </c>
      <c r="X15" s="6" t="str">
        <f>IF('sale sprawdz.'!Y15="x"," ","X")</f>
        <v>X</v>
      </c>
      <c r="Y15" s="6"/>
      <c r="Z15" s="7" t="str">
        <f t="shared" si="4"/>
        <v>ok</v>
      </c>
      <c r="AA15" s="2" t="str">
        <f>IF('sale sprawdz.'!AB15="x"," ","X")</f>
        <v>X</v>
      </c>
      <c r="AB15" s="6" t="str">
        <f>IF('sale sprawdz.'!AC15="x"," ","X")</f>
        <v>X</v>
      </c>
      <c r="AC15" s="6"/>
      <c r="AD15" s="7" t="str">
        <f t="shared" si="5"/>
        <v>ok</v>
      </c>
      <c r="AE15" s="2" t="str">
        <f>IF('sale sprawdz.'!AF15="x"," ","X")</f>
        <v>X</v>
      </c>
      <c r="AF15" s="6" t="str">
        <f>IF('sale sprawdz.'!AG15="x"," ","X")</f>
        <v>X</v>
      </c>
      <c r="AG15" s="6"/>
      <c r="AH15" s="7" t="str">
        <f t="shared" si="6"/>
        <v>ok</v>
      </c>
      <c r="AI15" s="2" t="str">
        <f>IF('sale sprawdz.'!AJ15="x"," ","X")</f>
        <v>X</v>
      </c>
      <c r="AJ15" s="6" t="str">
        <f>IF('sale sprawdz.'!AK15="x"," ","X")</f>
        <v>X</v>
      </c>
      <c r="AK15" s="6"/>
      <c r="AL15" s="7" t="str">
        <f t="shared" si="7"/>
        <v>ok</v>
      </c>
      <c r="AM15" s="2" t="str">
        <f>IF('sale sprawdz.'!AN15="x"," ","X")</f>
        <v>X</v>
      </c>
      <c r="AN15" s="6" t="str">
        <f>IF('sale sprawdz.'!AO15="x"," ","X")</f>
        <v>X</v>
      </c>
      <c r="AO15" s="6"/>
      <c r="AP15" s="7" t="str">
        <f t="shared" si="8"/>
        <v>ok</v>
      </c>
      <c r="AQ15" s="2" t="str">
        <f>IF('sale sprawdz.'!AR15="x"," ","X")</f>
        <v>X</v>
      </c>
      <c r="AR15" s="6" t="str">
        <f>IF('sale sprawdz.'!AS15="x"," ","X")</f>
        <v>X</v>
      </c>
      <c r="AS15" s="6"/>
      <c r="AT15" s="7" t="str">
        <f t="shared" si="9"/>
        <v>ok</v>
      </c>
      <c r="AU15" s="2" t="str">
        <f>IF('sale sprawdz.'!AV15="x"," ","X")</f>
        <v>X</v>
      </c>
      <c r="AV15" s="6" t="str">
        <f>IF('sale sprawdz.'!AW15="x"," ","X")</f>
        <v>X</v>
      </c>
      <c r="AW15" s="6"/>
      <c r="AX15" s="7" t="str">
        <f t="shared" si="10"/>
        <v>ok</v>
      </c>
      <c r="AY15" s="2" t="str">
        <f>IF('sale sprawdz.'!AZ15="x"," ","X")</f>
        <v>X</v>
      </c>
      <c r="AZ15" s="6" t="str">
        <f>IF('sale sprawdz.'!BA15="x"," ","X")</f>
        <v>X</v>
      </c>
      <c r="BA15" s="6"/>
      <c r="BB15" s="7" t="str">
        <f t="shared" si="11"/>
        <v>ok</v>
      </c>
      <c r="BC15" s="2" t="str">
        <f>IF('sale sprawdz.'!BD15="x"," ","X")</f>
        <v>X</v>
      </c>
      <c r="BD15" s="6" t="str">
        <f>IF('sale sprawdz.'!BE15="x"," ","X")</f>
        <v>X</v>
      </c>
      <c r="BE15" s="6"/>
      <c r="BF15" s="7" t="str">
        <f t="shared" si="12"/>
        <v>ok</v>
      </c>
      <c r="BG15" s="2" t="str">
        <f>IF('sale sprawdz.'!BH15="x"," ","X")</f>
        <v>X</v>
      </c>
      <c r="BH15" s="6" t="str">
        <f>IF('sale sprawdz.'!BI15="x"," ","X")</f>
        <v>X</v>
      </c>
      <c r="BI15" s="6"/>
      <c r="BJ15" s="7" t="str">
        <f t="shared" si="13"/>
        <v>ok</v>
      </c>
      <c r="BK15" s="2" t="str">
        <f>IF('sale sprawdz.'!BL15="x"," ","X")</f>
        <v>X</v>
      </c>
      <c r="BL15" s="6" t="str">
        <f>IF('sale sprawdz.'!BM15="x"," ","X")</f>
        <v>X</v>
      </c>
      <c r="BM15" s="6"/>
      <c r="BN15" s="7" t="str">
        <f t="shared" si="14"/>
        <v>ok</v>
      </c>
      <c r="BO15" s="2" t="str">
        <f>IF('sale sprawdz.'!BP15="x"," ","X")</f>
        <v>X</v>
      </c>
      <c r="BP15" s="6" t="str">
        <f>IF('sale sprawdz.'!BQ15="x"," ","X")</f>
        <v>X</v>
      </c>
      <c r="BQ15" s="6"/>
      <c r="BR15" s="7" t="str">
        <f t="shared" si="15"/>
        <v>ok</v>
      </c>
      <c r="BS15" s="2" t="str">
        <f>IF('sale sprawdz.'!BT15="x"," ","X")</f>
        <v>X</v>
      </c>
      <c r="BT15" s="6" t="str">
        <f>IF('sale sprawdz.'!BU15="x"," ","X")</f>
        <v>X</v>
      </c>
      <c r="BU15" s="6"/>
      <c r="BV15" s="7" t="str">
        <f t="shared" si="16"/>
        <v>ok</v>
      </c>
      <c r="BW15" s="2" t="str">
        <f>IF('sale sprawdz.'!BX15="x"," ","X")</f>
        <v>X</v>
      </c>
      <c r="BX15" s="6" t="str">
        <f>IF('sale sprawdz.'!BY15="x"," ","X")</f>
        <v>X</v>
      </c>
      <c r="BY15" s="6"/>
      <c r="BZ15" s="7" t="str">
        <f t="shared" si="17"/>
        <v>ok</v>
      </c>
      <c r="CA15" s="2" t="str">
        <f>IF('sale sprawdz.'!CB15="x"," ","X")</f>
        <v>X</v>
      </c>
      <c r="CB15" s="6" t="str">
        <f>IF('sale sprawdz.'!CC15="x"," ","X")</f>
        <v>X</v>
      </c>
      <c r="CC15" s="6"/>
      <c r="CD15" s="7" t="str">
        <f t="shared" si="18"/>
        <v>ok</v>
      </c>
      <c r="CE15" s="2" t="str">
        <f>IF('sale sprawdz.'!CF15="x"," ","X")</f>
        <v>X</v>
      </c>
      <c r="CF15" s="6" t="str">
        <f>IF('sale sprawdz.'!CG15="x"," ","X")</f>
        <v>X</v>
      </c>
      <c r="CG15" s="6"/>
      <c r="CH15" s="7" t="str">
        <f t="shared" si="19"/>
        <v>ok</v>
      </c>
      <c r="CI15" s="2" t="str">
        <f>IF('sale sprawdz.'!CJ15="x"," ","X")</f>
        <v>X</v>
      </c>
      <c r="CJ15" s="6" t="str">
        <f>IF('sale sprawdz.'!CK15="x"," ","X")</f>
        <v>X</v>
      </c>
      <c r="CK15" s="6"/>
      <c r="CL15" s="7" t="str">
        <f t="shared" si="20"/>
        <v>ok</v>
      </c>
      <c r="CM15" s="2" t="str">
        <f>IF('sale sprawdz.'!CN15="x"," ","X")</f>
        <v>X</v>
      </c>
      <c r="CN15" s="6" t="str">
        <f>IF('sale sprawdz.'!CO15="x"," ","X")</f>
        <v>X</v>
      </c>
      <c r="CO15" s="6"/>
      <c r="CP15" s="7" t="str">
        <f t="shared" si="21"/>
        <v>ok</v>
      </c>
    </row>
    <row r="16" spans="1:94">
      <c r="A16" s="278"/>
      <c r="B16" s="4">
        <v>6</v>
      </c>
      <c r="C16" s="2" t="str">
        <f>IF('sale sprawdz.'!D16="x"," ","X")</f>
        <v>X</v>
      </c>
      <c r="D16" s="6" t="str">
        <f>IF('sale sprawdz.'!E16="x"," ","X")</f>
        <v>X</v>
      </c>
      <c r="E16" s="6"/>
      <c r="F16" s="7" t="str">
        <f t="shared" si="22"/>
        <v>ok</v>
      </c>
      <c r="G16" s="2" t="str">
        <f>IF('sale sprawdz.'!H16="x"," ","X")</f>
        <v>X</v>
      </c>
      <c r="H16" s="6" t="str">
        <f>IF('sale sprawdz.'!I16="x"," ","X")</f>
        <v>X</v>
      </c>
      <c r="I16" s="6"/>
      <c r="J16" s="7" t="str">
        <f t="shared" si="0"/>
        <v>ok</v>
      </c>
      <c r="K16" s="2" t="str">
        <f>IF('sale sprawdz.'!L16="x"," ","X")</f>
        <v>X</v>
      </c>
      <c r="L16" s="6" t="str">
        <f>IF('sale sprawdz.'!M16="x"," ","X")</f>
        <v>X</v>
      </c>
      <c r="M16" s="6"/>
      <c r="N16" s="7" t="str">
        <f t="shared" si="1"/>
        <v>ok</v>
      </c>
      <c r="O16" s="2" t="str">
        <f>IF('sale sprawdz.'!P16="x"," ","X")</f>
        <v>X</v>
      </c>
      <c r="P16" s="6" t="str">
        <f>IF('sale sprawdz.'!Q16="x"," ","X")</f>
        <v>X</v>
      </c>
      <c r="Q16" s="6"/>
      <c r="R16" s="7" t="str">
        <f t="shared" si="2"/>
        <v>ok</v>
      </c>
      <c r="S16" s="2" t="str">
        <f>IF('sale sprawdz.'!T16="x"," ","X")</f>
        <v>X</v>
      </c>
      <c r="T16" s="6" t="str">
        <f>IF('sale sprawdz.'!U16="x"," ","X")</f>
        <v>X</v>
      </c>
      <c r="U16" s="6"/>
      <c r="V16" s="7" t="str">
        <f t="shared" si="3"/>
        <v>ok</v>
      </c>
      <c r="W16" s="2" t="str">
        <f>IF('sale sprawdz.'!X16="x"," ","X")</f>
        <v>X</v>
      </c>
      <c r="X16" s="6" t="str">
        <f>IF('sale sprawdz.'!Y16="x"," ","X")</f>
        <v>X</v>
      </c>
      <c r="Y16" s="6"/>
      <c r="Z16" s="7" t="str">
        <f t="shared" si="4"/>
        <v>ok</v>
      </c>
      <c r="AA16" s="2" t="str">
        <f>IF('sale sprawdz.'!AB16="x"," ","X")</f>
        <v>X</v>
      </c>
      <c r="AB16" s="6" t="str">
        <f>IF('sale sprawdz.'!AC16="x"," ","X")</f>
        <v>X</v>
      </c>
      <c r="AC16" s="6"/>
      <c r="AD16" s="7" t="str">
        <f t="shared" si="5"/>
        <v>ok</v>
      </c>
      <c r="AE16" s="2" t="str">
        <f>IF('sale sprawdz.'!AF16="x"," ","X")</f>
        <v>X</v>
      </c>
      <c r="AF16" s="6" t="str">
        <f>IF('sale sprawdz.'!AG16="x"," ","X")</f>
        <v>X</v>
      </c>
      <c r="AG16" s="6"/>
      <c r="AH16" s="7" t="str">
        <f t="shared" si="6"/>
        <v>ok</v>
      </c>
      <c r="AI16" s="2" t="str">
        <f>IF('sale sprawdz.'!AJ16="x"," ","X")</f>
        <v>X</v>
      </c>
      <c r="AJ16" s="6" t="str">
        <f>IF('sale sprawdz.'!AK16="x"," ","X")</f>
        <v>X</v>
      </c>
      <c r="AK16" s="6"/>
      <c r="AL16" s="7" t="str">
        <f t="shared" si="7"/>
        <v>ok</v>
      </c>
      <c r="AM16" s="2" t="str">
        <f>IF('sale sprawdz.'!AN16="x"," ","X")</f>
        <v>X</v>
      </c>
      <c r="AN16" s="6" t="str">
        <f>IF('sale sprawdz.'!AO16="x"," ","X")</f>
        <v>X</v>
      </c>
      <c r="AO16" s="6"/>
      <c r="AP16" s="7" t="str">
        <f t="shared" si="8"/>
        <v>ok</v>
      </c>
      <c r="AQ16" s="2" t="str">
        <f>IF('sale sprawdz.'!AR16="x"," ","X")</f>
        <v>X</v>
      </c>
      <c r="AR16" s="6" t="str">
        <f>IF('sale sprawdz.'!AS16="x"," ","X")</f>
        <v>X</v>
      </c>
      <c r="AS16" s="6"/>
      <c r="AT16" s="7" t="str">
        <f t="shared" si="9"/>
        <v>ok</v>
      </c>
      <c r="AU16" s="2" t="str">
        <f>IF('sale sprawdz.'!AV16="x"," ","X")</f>
        <v>X</v>
      </c>
      <c r="AV16" s="6" t="str">
        <f>IF('sale sprawdz.'!AW16="x"," ","X")</f>
        <v>X</v>
      </c>
      <c r="AW16" s="6"/>
      <c r="AX16" s="7" t="str">
        <f t="shared" si="10"/>
        <v>ok</v>
      </c>
      <c r="AY16" s="2" t="str">
        <f>IF('sale sprawdz.'!AZ16="x"," ","X")</f>
        <v>X</v>
      </c>
      <c r="AZ16" s="6" t="str">
        <f>IF('sale sprawdz.'!BA16="x"," ","X")</f>
        <v>X</v>
      </c>
      <c r="BA16" s="6"/>
      <c r="BB16" s="7" t="str">
        <f t="shared" si="11"/>
        <v>ok</v>
      </c>
      <c r="BC16" s="2" t="str">
        <f>IF('sale sprawdz.'!BD16="x"," ","X")</f>
        <v>X</v>
      </c>
      <c r="BD16" s="6" t="str">
        <f>IF('sale sprawdz.'!BE16="x"," ","X")</f>
        <v>X</v>
      </c>
      <c r="BE16" s="6"/>
      <c r="BF16" s="7" t="str">
        <f t="shared" si="12"/>
        <v>ok</v>
      </c>
      <c r="BG16" s="2" t="str">
        <f>IF('sale sprawdz.'!BH16="x"," ","X")</f>
        <v>X</v>
      </c>
      <c r="BH16" s="6" t="str">
        <f>IF('sale sprawdz.'!BI16="x"," ","X")</f>
        <v>X</v>
      </c>
      <c r="BI16" s="6"/>
      <c r="BJ16" s="7" t="str">
        <f t="shared" si="13"/>
        <v>ok</v>
      </c>
      <c r="BK16" s="2" t="str">
        <f>IF('sale sprawdz.'!BL16="x"," ","X")</f>
        <v>X</v>
      </c>
      <c r="BL16" s="6" t="str">
        <f>IF('sale sprawdz.'!BM16="x"," ","X")</f>
        <v>X</v>
      </c>
      <c r="BM16" s="6"/>
      <c r="BN16" s="7" t="str">
        <f t="shared" si="14"/>
        <v>ok</v>
      </c>
      <c r="BO16" s="2" t="str">
        <f>IF('sale sprawdz.'!BP16="x"," ","X")</f>
        <v>X</v>
      </c>
      <c r="BP16" s="6" t="str">
        <f>IF('sale sprawdz.'!BQ16="x"," ","X")</f>
        <v>X</v>
      </c>
      <c r="BQ16" s="6"/>
      <c r="BR16" s="7" t="str">
        <f t="shared" si="15"/>
        <v>ok</v>
      </c>
      <c r="BS16" s="2" t="str">
        <f>IF('sale sprawdz.'!BT16="x"," ","X")</f>
        <v>X</v>
      </c>
      <c r="BT16" s="6" t="str">
        <f>IF('sale sprawdz.'!BU16="x"," ","X")</f>
        <v>X</v>
      </c>
      <c r="BU16" s="6"/>
      <c r="BV16" s="7" t="str">
        <f t="shared" si="16"/>
        <v>ok</v>
      </c>
      <c r="BW16" s="2" t="str">
        <f>IF('sale sprawdz.'!BX16="x"," ","X")</f>
        <v>X</v>
      </c>
      <c r="BX16" s="6" t="str">
        <f>IF('sale sprawdz.'!BY16="x"," ","X")</f>
        <v>X</v>
      </c>
      <c r="BY16" s="6"/>
      <c r="BZ16" s="7" t="str">
        <f t="shared" si="17"/>
        <v>ok</v>
      </c>
      <c r="CA16" s="2" t="str">
        <f>IF('sale sprawdz.'!CB16="x"," ","X")</f>
        <v>X</v>
      </c>
      <c r="CB16" s="6" t="str">
        <f>IF('sale sprawdz.'!CC16="x"," ","X")</f>
        <v>X</v>
      </c>
      <c r="CC16" s="6"/>
      <c r="CD16" s="7" t="str">
        <f t="shared" si="18"/>
        <v>ok</v>
      </c>
      <c r="CE16" s="2" t="str">
        <f>IF('sale sprawdz.'!CF16="x"," ","X")</f>
        <v>X</v>
      </c>
      <c r="CF16" s="6" t="str">
        <f>IF('sale sprawdz.'!CG16="x"," ","X")</f>
        <v>X</v>
      </c>
      <c r="CG16" s="6"/>
      <c r="CH16" s="7" t="str">
        <f t="shared" si="19"/>
        <v>ok</v>
      </c>
      <c r="CI16" s="2" t="str">
        <f>IF('sale sprawdz.'!CJ16="x"," ","X")</f>
        <v>X</v>
      </c>
      <c r="CJ16" s="6" t="str">
        <f>IF('sale sprawdz.'!CK16="x"," ","X")</f>
        <v>X</v>
      </c>
      <c r="CK16" s="6"/>
      <c r="CL16" s="7" t="str">
        <f t="shared" si="20"/>
        <v>ok</v>
      </c>
      <c r="CM16" s="2" t="str">
        <f>IF('sale sprawdz.'!CN16="x"," ","X")</f>
        <v>X</v>
      </c>
      <c r="CN16" s="6" t="str">
        <f>IF('sale sprawdz.'!CO16="x"," ","X")</f>
        <v>X</v>
      </c>
      <c r="CO16" s="6"/>
      <c r="CP16" s="7" t="str">
        <f t="shared" si="21"/>
        <v>ok</v>
      </c>
    </row>
    <row r="17" spans="1:94">
      <c r="A17" s="278"/>
      <c r="B17" s="4">
        <v>7</v>
      </c>
      <c r="C17" s="2" t="str">
        <f>IF('sale sprawdz.'!D17="x"," ","X")</f>
        <v>X</v>
      </c>
      <c r="D17" s="6" t="str">
        <f>IF('sale sprawdz.'!E17="x"," ","X")</f>
        <v>X</v>
      </c>
      <c r="E17" s="6"/>
      <c r="F17" s="7" t="str">
        <f t="shared" si="22"/>
        <v>ok</v>
      </c>
      <c r="G17" s="2" t="str">
        <f>IF('sale sprawdz.'!H17="x"," ","X")</f>
        <v>X</v>
      </c>
      <c r="H17" s="6" t="str">
        <f>IF('sale sprawdz.'!I17="x"," ","X")</f>
        <v>X</v>
      </c>
      <c r="I17" s="6"/>
      <c r="J17" s="7" t="str">
        <f t="shared" si="0"/>
        <v>ok</v>
      </c>
      <c r="K17" s="2" t="str">
        <f>IF('sale sprawdz.'!L17="x"," ","X")</f>
        <v>X</v>
      </c>
      <c r="L17" s="6" t="str">
        <f>IF('sale sprawdz.'!M17="x"," ","X")</f>
        <v>X</v>
      </c>
      <c r="M17" s="6"/>
      <c r="N17" s="7" t="str">
        <f t="shared" si="1"/>
        <v>ok</v>
      </c>
      <c r="O17" s="2" t="str">
        <f>IF('sale sprawdz.'!P17="x"," ","X")</f>
        <v>X</v>
      </c>
      <c r="P17" s="6" t="str">
        <f>IF('sale sprawdz.'!Q17="x"," ","X")</f>
        <v>X</v>
      </c>
      <c r="Q17" s="6"/>
      <c r="R17" s="7" t="str">
        <f t="shared" si="2"/>
        <v>ok</v>
      </c>
      <c r="S17" s="2" t="str">
        <f>IF('sale sprawdz.'!T17="x"," ","X")</f>
        <v>X</v>
      </c>
      <c r="T17" s="6" t="str">
        <f>IF('sale sprawdz.'!U17="x"," ","X")</f>
        <v>X</v>
      </c>
      <c r="U17" s="6"/>
      <c r="V17" s="7" t="str">
        <f t="shared" si="3"/>
        <v>ok</v>
      </c>
      <c r="W17" s="2" t="str">
        <f>IF('sale sprawdz.'!X17="x"," ","X")</f>
        <v>X</v>
      </c>
      <c r="X17" s="6" t="str">
        <f>IF('sale sprawdz.'!Y17="x"," ","X")</f>
        <v>X</v>
      </c>
      <c r="Y17" s="6"/>
      <c r="Z17" s="7" t="str">
        <f t="shared" si="4"/>
        <v>ok</v>
      </c>
      <c r="AA17" s="2" t="str">
        <f>IF('sale sprawdz.'!AB17="x"," ","X")</f>
        <v>X</v>
      </c>
      <c r="AB17" s="6" t="str">
        <f>IF('sale sprawdz.'!AC17="x"," ","X")</f>
        <v>X</v>
      </c>
      <c r="AC17" s="6"/>
      <c r="AD17" s="7" t="str">
        <f t="shared" si="5"/>
        <v>ok</v>
      </c>
      <c r="AE17" s="2" t="str">
        <f>IF('sale sprawdz.'!AF17="x"," ","X")</f>
        <v>X</v>
      </c>
      <c r="AF17" s="6" t="str">
        <f>IF('sale sprawdz.'!AG17="x"," ","X")</f>
        <v>X</v>
      </c>
      <c r="AG17" s="6"/>
      <c r="AH17" s="7" t="str">
        <f t="shared" si="6"/>
        <v>ok</v>
      </c>
      <c r="AI17" s="2" t="str">
        <f>IF('sale sprawdz.'!AJ17="x"," ","X")</f>
        <v>X</v>
      </c>
      <c r="AJ17" s="6" t="str">
        <f>IF('sale sprawdz.'!AK17="x"," ","X")</f>
        <v>X</v>
      </c>
      <c r="AK17" s="6"/>
      <c r="AL17" s="7" t="str">
        <f t="shared" si="7"/>
        <v>ok</v>
      </c>
      <c r="AM17" s="2" t="str">
        <f>IF('sale sprawdz.'!AN17="x"," ","X")</f>
        <v>X</v>
      </c>
      <c r="AN17" s="6" t="str">
        <f>IF('sale sprawdz.'!AO17="x"," ","X")</f>
        <v>X</v>
      </c>
      <c r="AO17" s="6"/>
      <c r="AP17" s="7" t="str">
        <f t="shared" si="8"/>
        <v>ok</v>
      </c>
      <c r="AQ17" s="2" t="str">
        <f>IF('sale sprawdz.'!AR17="x"," ","X")</f>
        <v>X</v>
      </c>
      <c r="AR17" s="6" t="str">
        <f>IF('sale sprawdz.'!AS17="x"," ","X")</f>
        <v>X</v>
      </c>
      <c r="AS17" s="6"/>
      <c r="AT17" s="7" t="str">
        <f t="shared" si="9"/>
        <v>ok</v>
      </c>
      <c r="AU17" s="2" t="str">
        <f>IF('sale sprawdz.'!AV17="x"," ","X")</f>
        <v>X</v>
      </c>
      <c r="AV17" s="6" t="str">
        <f>IF('sale sprawdz.'!AW17="x"," ","X")</f>
        <v>X</v>
      </c>
      <c r="AW17" s="6"/>
      <c r="AX17" s="7" t="str">
        <f t="shared" si="10"/>
        <v>ok</v>
      </c>
      <c r="AY17" s="2" t="str">
        <f>IF('sale sprawdz.'!AZ17="x"," ","X")</f>
        <v>X</v>
      </c>
      <c r="AZ17" s="6" t="str">
        <f>IF('sale sprawdz.'!BA17="x"," ","X")</f>
        <v>X</v>
      </c>
      <c r="BA17" s="6"/>
      <c r="BB17" s="7" t="str">
        <f t="shared" si="11"/>
        <v>ok</v>
      </c>
      <c r="BC17" s="2" t="str">
        <f>IF('sale sprawdz.'!BD17="x"," ","X")</f>
        <v>X</v>
      </c>
      <c r="BD17" s="6" t="str">
        <f>IF('sale sprawdz.'!BE17="x"," ","X")</f>
        <v>X</v>
      </c>
      <c r="BE17" s="6"/>
      <c r="BF17" s="7" t="str">
        <f t="shared" si="12"/>
        <v>ok</v>
      </c>
      <c r="BG17" s="2" t="str">
        <f>IF('sale sprawdz.'!BH17="x"," ","X")</f>
        <v>X</v>
      </c>
      <c r="BH17" s="6" t="str">
        <f>IF('sale sprawdz.'!BI17="x"," ","X")</f>
        <v>X</v>
      </c>
      <c r="BI17" s="6"/>
      <c r="BJ17" s="7" t="str">
        <f t="shared" si="13"/>
        <v>ok</v>
      </c>
      <c r="BK17" s="2" t="str">
        <f>IF('sale sprawdz.'!BL17="x"," ","X")</f>
        <v>X</v>
      </c>
      <c r="BL17" s="6" t="str">
        <f>IF('sale sprawdz.'!BM17="x"," ","X")</f>
        <v>X</v>
      </c>
      <c r="BM17" s="6"/>
      <c r="BN17" s="7" t="str">
        <f t="shared" si="14"/>
        <v>ok</v>
      </c>
      <c r="BO17" s="2" t="str">
        <f>IF('sale sprawdz.'!BP17="x"," ","X")</f>
        <v>X</v>
      </c>
      <c r="BP17" s="6" t="str">
        <f>IF('sale sprawdz.'!BQ17="x"," ","X")</f>
        <v>X</v>
      </c>
      <c r="BQ17" s="6"/>
      <c r="BR17" s="7" t="str">
        <f t="shared" si="15"/>
        <v>ok</v>
      </c>
      <c r="BS17" s="2" t="str">
        <f>IF('sale sprawdz.'!BT17="x"," ","X")</f>
        <v>X</v>
      </c>
      <c r="BT17" s="6" t="str">
        <f>IF('sale sprawdz.'!BU17="x"," ","X")</f>
        <v>X</v>
      </c>
      <c r="BU17" s="6"/>
      <c r="BV17" s="7" t="str">
        <f t="shared" si="16"/>
        <v>ok</v>
      </c>
      <c r="BW17" s="2" t="str">
        <f>IF('sale sprawdz.'!BX17="x"," ","X")</f>
        <v>X</v>
      </c>
      <c r="BX17" s="6" t="str">
        <f>IF('sale sprawdz.'!BY17="x"," ","X")</f>
        <v>X</v>
      </c>
      <c r="BY17" s="6"/>
      <c r="BZ17" s="7" t="str">
        <f t="shared" si="17"/>
        <v>ok</v>
      </c>
      <c r="CA17" s="2" t="str">
        <f>IF('sale sprawdz.'!CB17="x"," ","X")</f>
        <v>X</v>
      </c>
      <c r="CB17" s="6" t="str">
        <f>IF('sale sprawdz.'!CC17="x"," ","X")</f>
        <v>X</v>
      </c>
      <c r="CC17" s="6"/>
      <c r="CD17" s="7" t="str">
        <f t="shared" si="18"/>
        <v>ok</v>
      </c>
      <c r="CE17" s="2" t="str">
        <f>IF('sale sprawdz.'!CF17="x"," ","X")</f>
        <v>X</v>
      </c>
      <c r="CF17" s="6" t="str">
        <f>IF('sale sprawdz.'!CG17="x"," ","X")</f>
        <v>X</v>
      </c>
      <c r="CG17" s="6"/>
      <c r="CH17" s="7" t="str">
        <f t="shared" si="19"/>
        <v>ok</v>
      </c>
      <c r="CI17" s="2" t="str">
        <f>IF('sale sprawdz.'!CJ17="x"," ","X")</f>
        <v>X</v>
      </c>
      <c r="CJ17" s="6" t="str">
        <f>IF('sale sprawdz.'!CK17="x"," ","X")</f>
        <v>X</v>
      </c>
      <c r="CK17" s="6"/>
      <c r="CL17" s="7" t="str">
        <f t="shared" si="20"/>
        <v>ok</v>
      </c>
      <c r="CM17" s="2" t="str">
        <f>IF('sale sprawdz.'!CN17="x"," ","X")</f>
        <v>X</v>
      </c>
      <c r="CN17" s="6" t="str">
        <f>IF('sale sprawdz.'!CO17="x"," ","X")</f>
        <v>X</v>
      </c>
      <c r="CO17" s="6"/>
      <c r="CP17" s="7" t="str">
        <f t="shared" si="21"/>
        <v>ok</v>
      </c>
    </row>
    <row r="18" spans="1:94">
      <c r="A18" s="278"/>
      <c r="B18" s="4">
        <v>8</v>
      </c>
      <c r="C18" s="2" t="str">
        <f>IF('sale sprawdz.'!D18="x"," ","X")</f>
        <v>X</v>
      </c>
      <c r="D18" s="6" t="str">
        <f>IF('sale sprawdz.'!E18="x"," ","X")</f>
        <v>X</v>
      </c>
      <c r="E18" s="6"/>
      <c r="F18" s="7" t="str">
        <f t="shared" si="22"/>
        <v>ok</v>
      </c>
      <c r="G18" s="2" t="str">
        <f>IF('sale sprawdz.'!H18="x"," ","X")</f>
        <v>X</v>
      </c>
      <c r="H18" s="6" t="str">
        <f>IF('sale sprawdz.'!I18="x"," ","X")</f>
        <v>X</v>
      </c>
      <c r="I18" s="6"/>
      <c r="J18" s="7" t="str">
        <f t="shared" si="0"/>
        <v>ok</v>
      </c>
      <c r="K18" s="2" t="str">
        <f>IF('sale sprawdz.'!L18="x"," ","X")</f>
        <v>X</v>
      </c>
      <c r="L18" s="6" t="str">
        <f>IF('sale sprawdz.'!M18="x"," ","X")</f>
        <v>X</v>
      </c>
      <c r="M18" s="6"/>
      <c r="N18" s="7" t="str">
        <f t="shared" si="1"/>
        <v>ok</v>
      </c>
      <c r="O18" s="2" t="str">
        <f>IF('sale sprawdz.'!P18="x"," ","X")</f>
        <v xml:space="preserve"> </v>
      </c>
      <c r="P18" s="6" t="str">
        <f>IF('sale sprawdz.'!Q18="x"," ","X")</f>
        <v xml:space="preserve"> </v>
      </c>
      <c r="Q18" s="6"/>
      <c r="R18" s="7" t="str">
        <f t="shared" si="2"/>
        <v>ok</v>
      </c>
      <c r="S18" s="2" t="str">
        <f>IF('sale sprawdz.'!T18="x"," ","X")</f>
        <v>X</v>
      </c>
      <c r="T18" s="6" t="str">
        <f>IF('sale sprawdz.'!U18="x"," ","X")</f>
        <v>X</v>
      </c>
      <c r="U18" s="6"/>
      <c r="V18" s="7" t="str">
        <f t="shared" si="3"/>
        <v>ok</v>
      </c>
      <c r="W18" s="2" t="str">
        <f>IF('sale sprawdz.'!X18="x"," ","X")</f>
        <v>X</v>
      </c>
      <c r="X18" s="6" t="str">
        <f>IF('sale sprawdz.'!Y18="x"," ","X")</f>
        <v>X</v>
      </c>
      <c r="Y18" s="6"/>
      <c r="Z18" s="7" t="str">
        <f t="shared" si="4"/>
        <v>ok</v>
      </c>
      <c r="AA18" s="2" t="str">
        <f>IF('sale sprawdz.'!AB18="x"," ","X")</f>
        <v>X</v>
      </c>
      <c r="AB18" s="6" t="str">
        <f>IF('sale sprawdz.'!AC18="x"," ","X")</f>
        <v>X</v>
      </c>
      <c r="AC18" s="6"/>
      <c r="AD18" s="7" t="str">
        <f t="shared" si="5"/>
        <v>ok</v>
      </c>
      <c r="AE18" s="2" t="str">
        <f>IF('sale sprawdz.'!AF18="x"," ","X")</f>
        <v>X</v>
      </c>
      <c r="AF18" s="6" t="str">
        <f>IF('sale sprawdz.'!AG18="x"," ","X")</f>
        <v>X</v>
      </c>
      <c r="AG18" s="6"/>
      <c r="AH18" s="7" t="str">
        <f t="shared" si="6"/>
        <v>ok</v>
      </c>
      <c r="AI18" s="2" t="str">
        <f>IF('sale sprawdz.'!AJ18="x"," ","X")</f>
        <v>X</v>
      </c>
      <c r="AJ18" s="6" t="str">
        <f>IF('sale sprawdz.'!AK18="x"," ","X")</f>
        <v>X</v>
      </c>
      <c r="AK18" s="6"/>
      <c r="AL18" s="7" t="str">
        <f t="shared" si="7"/>
        <v>ok</v>
      </c>
      <c r="AM18" s="2" t="str">
        <f>IF('sale sprawdz.'!AN18="x"," ","X")</f>
        <v>X</v>
      </c>
      <c r="AN18" s="6" t="str">
        <f>IF('sale sprawdz.'!AO18="x"," ","X")</f>
        <v>X</v>
      </c>
      <c r="AO18" s="6"/>
      <c r="AP18" s="7" t="str">
        <f t="shared" si="8"/>
        <v>ok</v>
      </c>
      <c r="AQ18" s="2" t="str">
        <f>IF('sale sprawdz.'!AR18="x"," ","X")</f>
        <v>X</v>
      </c>
      <c r="AR18" s="6" t="str">
        <f>IF('sale sprawdz.'!AS18="x"," ","X")</f>
        <v>X</v>
      </c>
      <c r="AS18" s="6"/>
      <c r="AT18" s="7" t="str">
        <f t="shared" si="9"/>
        <v>ok</v>
      </c>
      <c r="AU18" s="2" t="str">
        <f>IF('sale sprawdz.'!AV18="x"," ","X")</f>
        <v>X</v>
      </c>
      <c r="AV18" s="6" t="str">
        <f>IF('sale sprawdz.'!AW18="x"," ","X")</f>
        <v>X</v>
      </c>
      <c r="AW18" s="6"/>
      <c r="AX18" s="7" t="str">
        <f t="shared" si="10"/>
        <v>ok</v>
      </c>
      <c r="AY18" s="2" t="str">
        <f>IF('sale sprawdz.'!AZ18="x"," ","X")</f>
        <v>X</v>
      </c>
      <c r="AZ18" s="6" t="str">
        <f>IF('sale sprawdz.'!BA18="x"," ","X")</f>
        <v>X</v>
      </c>
      <c r="BA18" s="6"/>
      <c r="BB18" s="7" t="str">
        <f t="shared" si="11"/>
        <v>ok</v>
      </c>
      <c r="BC18" s="2" t="str">
        <f>IF('sale sprawdz.'!BD18="x"," ","X")</f>
        <v>X</v>
      </c>
      <c r="BD18" s="6" t="str">
        <f>IF('sale sprawdz.'!BE18="x"," ","X")</f>
        <v>X</v>
      </c>
      <c r="BE18" s="6"/>
      <c r="BF18" s="7" t="str">
        <f t="shared" si="12"/>
        <v>ok</v>
      </c>
      <c r="BG18" s="2" t="str">
        <f>IF('sale sprawdz.'!BH18="x"," ","X")</f>
        <v>X</v>
      </c>
      <c r="BH18" s="6" t="str">
        <f>IF('sale sprawdz.'!BI18="x"," ","X")</f>
        <v>X</v>
      </c>
      <c r="BI18" s="6"/>
      <c r="BJ18" s="7" t="str">
        <f t="shared" si="13"/>
        <v>ok</v>
      </c>
      <c r="BK18" s="2" t="str">
        <f>IF('sale sprawdz.'!BL18="x"," ","X")</f>
        <v>X</v>
      </c>
      <c r="BL18" s="6" t="str">
        <f>IF('sale sprawdz.'!BM18="x"," ","X")</f>
        <v>X</v>
      </c>
      <c r="BM18" s="6"/>
      <c r="BN18" s="7" t="str">
        <f t="shared" si="14"/>
        <v>ok</v>
      </c>
      <c r="BO18" s="2" t="str">
        <f>IF('sale sprawdz.'!BP18="x"," ","X")</f>
        <v>X</v>
      </c>
      <c r="BP18" s="6" t="str">
        <f>IF('sale sprawdz.'!BQ18="x"," ","X")</f>
        <v>X</v>
      </c>
      <c r="BQ18" s="6"/>
      <c r="BR18" s="7" t="str">
        <f t="shared" si="15"/>
        <v>ok</v>
      </c>
      <c r="BS18" s="2" t="str">
        <f>IF('sale sprawdz.'!BT18="x"," ","X")</f>
        <v>X</v>
      </c>
      <c r="BT18" s="6" t="str">
        <f>IF('sale sprawdz.'!BU18="x"," ","X")</f>
        <v>X</v>
      </c>
      <c r="BU18" s="6"/>
      <c r="BV18" s="7" t="str">
        <f t="shared" si="16"/>
        <v>ok</v>
      </c>
      <c r="BW18" s="2" t="str">
        <f>IF('sale sprawdz.'!BX18="x"," ","X")</f>
        <v>X</v>
      </c>
      <c r="BX18" s="6" t="str">
        <f>IF('sale sprawdz.'!BY18="x"," ","X")</f>
        <v>X</v>
      </c>
      <c r="BY18" s="6"/>
      <c r="BZ18" s="7" t="str">
        <f t="shared" si="17"/>
        <v>ok</v>
      </c>
      <c r="CA18" s="2" t="str">
        <f>IF('sale sprawdz.'!CB18="x"," ","X")</f>
        <v xml:space="preserve"> </v>
      </c>
      <c r="CB18" s="6" t="str">
        <f>IF('sale sprawdz.'!CC18="x"," ","X")</f>
        <v xml:space="preserve"> </v>
      </c>
      <c r="CC18" s="6"/>
      <c r="CD18" s="7" t="str">
        <f t="shared" si="18"/>
        <v>ok</v>
      </c>
      <c r="CE18" s="2" t="str">
        <f>IF('sale sprawdz.'!CF18="x"," ","X")</f>
        <v>X</v>
      </c>
      <c r="CF18" s="6" t="str">
        <f>IF('sale sprawdz.'!CG18="x"," ","X")</f>
        <v>X</v>
      </c>
      <c r="CG18" s="6"/>
      <c r="CH18" s="7" t="str">
        <f t="shared" si="19"/>
        <v>ok</v>
      </c>
      <c r="CI18" s="2" t="str">
        <f>IF('sale sprawdz.'!CJ18="x"," ","X")</f>
        <v>X</v>
      </c>
      <c r="CJ18" s="6" t="str">
        <f>IF('sale sprawdz.'!CK18="x"," ","X")</f>
        <v>X</v>
      </c>
      <c r="CK18" s="6"/>
      <c r="CL18" s="7" t="str">
        <f t="shared" si="20"/>
        <v>ok</v>
      </c>
      <c r="CM18" s="2" t="str">
        <f>IF('sale sprawdz.'!CN18="x"," ","X")</f>
        <v>X</v>
      </c>
      <c r="CN18" s="6" t="str">
        <f>IF('sale sprawdz.'!CO18="x"," ","X")</f>
        <v>X</v>
      </c>
      <c r="CO18" s="6"/>
      <c r="CP18" s="7" t="str">
        <f t="shared" si="21"/>
        <v>ok</v>
      </c>
    </row>
    <row r="19" spans="1:94" ht="15.75" thickBot="1">
      <c r="A19" s="278"/>
      <c r="B19" s="4">
        <v>9</v>
      </c>
      <c r="C19" s="2" t="str">
        <f>IF('sale sprawdz.'!D19="x"," ","X")</f>
        <v xml:space="preserve"> </v>
      </c>
      <c r="D19" s="6" t="str">
        <f>IF('sale sprawdz.'!E19="x"," ","X")</f>
        <v xml:space="preserve"> </v>
      </c>
      <c r="E19" s="6"/>
      <c r="F19" s="7" t="str">
        <f t="shared" si="22"/>
        <v>ok</v>
      </c>
      <c r="G19" s="2" t="str">
        <f>IF('sale sprawdz.'!H19="x"," ","X")</f>
        <v xml:space="preserve"> </v>
      </c>
      <c r="H19" s="6" t="str">
        <f>IF('sale sprawdz.'!I19="x"," ","X")</f>
        <v xml:space="preserve"> </v>
      </c>
      <c r="I19" s="6"/>
      <c r="J19" s="7" t="str">
        <f t="shared" si="0"/>
        <v>ok</v>
      </c>
      <c r="K19" s="2" t="str">
        <f>IF('sale sprawdz.'!L19="x"," ","X")</f>
        <v>X</v>
      </c>
      <c r="L19" s="6" t="str">
        <f>IF('sale sprawdz.'!M19="x"," ","X")</f>
        <v>X</v>
      </c>
      <c r="M19" s="6"/>
      <c r="N19" s="7" t="str">
        <f t="shared" si="1"/>
        <v>ok</v>
      </c>
      <c r="O19" s="2" t="str">
        <f>IF('sale sprawdz.'!P19="x"," ","X")</f>
        <v xml:space="preserve"> </v>
      </c>
      <c r="P19" s="6" t="str">
        <f>IF('sale sprawdz.'!Q19="x"," ","X")</f>
        <v xml:space="preserve"> </v>
      </c>
      <c r="Q19" s="6"/>
      <c r="R19" s="7" t="str">
        <f t="shared" si="2"/>
        <v>ok</v>
      </c>
      <c r="S19" s="2" t="str">
        <f>IF('sale sprawdz.'!T19="x"," ","X")</f>
        <v xml:space="preserve"> </v>
      </c>
      <c r="T19" s="6" t="str">
        <f>IF('sale sprawdz.'!U19="x"," ","X")</f>
        <v xml:space="preserve"> </v>
      </c>
      <c r="U19" s="6"/>
      <c r="V19" s="7" t="str">
        <f t="shared" si="3"/>
        <v>ok</v>
      </c>
      <c r="W19" s="2" t="str">
        <f>IF('sale sprawdz.'!X19="x"," ","X")</f>
        <v>X</v>
      </c>
      <c r="X19" s="6" t="str">
        <f>IF('sale sprawdz.'!Y19="x"," ","X")</f>
        <v>X</v>
      </c>
      <c r="Y19" s="6"/>
      <c r="Z19" s="7" t="str">
        <f t="shared" si="4"/>
        <v>ok</v>
      </c>
      <c r="AA19" s="2" t="str">
        <f>IF('sale sprawdz.'!AB19="x"," ","X")</f>
        <v>X</v>
      </c>
      <c r="AB19" s="6" t="str">
        <f>IF('sale sprawdz.'!AC19="x"," ","X")</f>
        <v>X</v>
      </c>
      <c r="AC19" s="6"/>
      <c r="AD19" s="7" t="str">
        <f t="shared" si="5"/>
        <v>ok</v>
      </c>
      <c r="AE19" s="2" t="str">
        <f>IF('sale sprawdz.'!AF19="x"," ","X")</f>
        <v xml:space="preserve"> </v>
      </c>
      <c r="AF19" s="6" t="str">
        <f>IF('sale sprawdz.'!AG19="x"," ","X")</f>
        <v xml:space="preserve"> </v>
      </c>
      <c r="AG19" s="6"/>
      <c r="AH19" s="7" t="str">
        <f t="shared" si="6"/>
        <v>ok</v>
      </c>
      <c r="AI19" s="2" t="str">
        <f>IF('sale sprawdz.'!AJ19="x"," ","X")</f>
        <v>X</v>
      </c>
      <c r="AJ19" s="6" t="str">
        <f>IF('sale sprawdz.'!AK19="x"," ","X")</f>
        <v>X</v>
      </c>
      <c r="AK19" s="6"/>
      <c r="AL19" s="7" t="str">
        <f t="shared" si="7"/>
        <v>ok</v>
      </c>
      <c r="AM19" s="2" t="str">
        <f>IF('sale sprawdz.'!AN19="x"," ","X")</f>
        <v>X</v>
      </c>
      <c r="AN19" s="6" t="str">
        <f>IF('sale sprawdz.'!AO19="x"," ","X")</f>
        <v>X</v>
      </c>
      <c r="AO19" s="6"/>
      <c r="AP19" s="7" t="str">
        <f t="shared" si="8"/>
        <v>ok</v>
      </c>
      <c r="AQ19" s="2" t="str">
        <f>IF('sale sprawdz.'!AR19="x"," ","X")</f>
        <v xml:space="preserve"> </v>
      </c>
      <c r="AR19" s="6" t="str">
        <f>IF('sale sprawdz.'!AS19="x"," ","X")</f>
        <v xml:space="preserve"> </v>
      </c>
      <c r="AS19" s="6"/>
      <c r="AT19" s="7" t="str">
        <f t="shared" si="9"/>
        <v>ok</v>
      </c>
      <c r="AU19" s="2" t="str">
        <f>IF('sale sprawdz.'!AV19="x"," ","X")</f>
        <v xml:space="preserve"> </v>
      </c>
      <c r="AV19" s="6" t="str">
        <f>IF('sale sprawdz.'!AW19="x"," ","X")</f>
        <v xml:space="preserve"> </v>
      </c>
      <c r="AW19" s="6"/>
      <c r="AX19" s="7" t="str">
        <f t="shared" si="10"/>
        <v>ok</v>
      </c>
      <c r="AY19" s="2" t="str">
        <f>IF('sale sprawdz.'!AZ19="x"," ","X")</f>
        <v>X</v>
      </c>
      <c r="AZ19" s="6" t="str">
        <f>IF('sale sprawdz.'!BA19="x"," ","X")</f>
        <v>X</v>
      </c>
      <c r="BA19" s="6"/>
      <c r="BB19" s="7" t="str">
        <f t="shared" si="11"/>
        <v>ok</v>
      </c>
      <c r="BC19" s="2" t="str">
        <f>IF('sale sprawdz.'!BD19="x"," ","X")</f>
        <v xml:space="preserve"> </v>
      </c>
      <c r="BD19" s="6" t="str">
        <f>IF('sale sprawdz.'!BE19="x"," ","X")</f>
        <v xml:space="preserve"> </v>
      </c>
      <c r="BE19" s="6"/>
      <c r="BF19" s="7" t="str">
        <f t="shared" si="12"/>
        <v>ok</v>
      </c>
      <c r="BG19" s="2" t="str">
        <f>IF('sale sprawdz.'!BH19="x"," ","X")</f>
        <v>X</v>
      </c>
      <c r="BH19" s="6" t="str">
        <f>IF('sale sprawdz.'!BI19="x"," ","X")</f>
        <v>X</v>
      </c>
      <c r="BI19" s="6"/>
      <c r="BJ19" s="7" t="str">
        <f t="shared" si="13"/>
        <v>ok</v>
      </c>
      <c r="BK19" s="2" t="str">
        <f>IF('sale sprawdz.'!BL19="x"," ","X")</f>
        <v>X</v>
      </c>
      <c r="BL19" s="6" t="str">
        <f>IF('sale sprawdz.'!BM19="x"," ","X")</f>
        <v>X</v>
      </c>
      <c r="BM19" s="6"/>
      <c r="BN19" s="7" t="str">
        <f t="shared" si="14"/>
        <v>ok</v>
      </c>
      <c r="BO19" s="2" t="str">
        <f>IF('sale sprawdz.'!BP19="x"," ","X")</f>
        <v xml:space="preserve"> </v>
      </c>
      <c r="BP19" s="6" t="str">
        <f>IF('sale sprawdz.'!BQ19="x"," ","X")</f>
        <v xml:space="preserve"> </v>
      </c>
      <c r="BQ19" s="6"/>
      <c r="BR19" s="7" t="str">
        <f t="shared" si="15"/>
        <v>ok</v>
      </c>
      <c r="BS19" s="2" t="str">
        <f>IF('sale sprawdz.'!BT19="x"," ","X")</f>
        <v>X</v>
      </c>
      <c r="BT19" s="6" t="str">
        <f>IF('sale sprawdz.'!BU19="x"," ","X")</f>
        <v>X</v>
      </c>
      <c r="BU19" s="6"/>
      <c r="BV19" s="7" t="str">
        <f t="shared" si="16"/>
        <v>ok</v>
      </c>
      <c r="BW19" s="2" t="str">
        <f>IF('sale sprawdz.'!BX19="x"," ","X")</f>
        <v>X</v>
      </c>
      <c r="BX19" s="6" t="str">
        <f>IF('sale sprawdz.'!BY19="x"," ","X")</f>
        <v>X</v>
      </c>
      <c r="BY19" s="6"/>
      <c r="BZ19" s="7" t="str">
        <f t="shared" si="17"/>
        <v>ok</v>
      </c>
      <c r="CA19" s="2" t="str">
        <f>IF('sale sprawdz.'!CB19="x"," ","X")</f>
        <v xml:space="preserve"> </v>
      </c>
      <c r="CB19" s="6" t="str">
        <f>IF('sale sprawdz.'!CC19="x"," ","X")</f>
        <v xml:space="preserve"> </v>
      </c>
      <c r="CC19" s="6"/>
      <c r="CD19" s="7" t="str">
        <f t="shared" si="18"/>
        <v>ok</v>
      </c>
      <c r="CE19" s="2" t="str">
        <f>IF('sale sprawdz.'!CF19="x"," ","X")</f>
        <v xml:space="preserve"> </v>
      </c>
      <c r="CF19" s="6" t="str">
        <f>IF('sale sprawdz.'!CG19="x"," ","X")</f>
        <v xml:space="preserve"> </v>
      </c>
      <c r="CG19" s="6"/>
      <c r="CH19" s="7" t="str">
        <f t="shared" si="19"/>
        <v>ok</v>
      </c>
      <c r="CI19" s="2" t="str">
        <f>IF('sale sprawdz.'!CJ19="x"," ","X")</f>
        <v>X</v>
      </c>
      <c r="CJ19" s="6" t="str">
        <f>IF('sale sprawdz.'!CK19="x"," ","X")</f>
        <v>X</v>
      </c>
      <c r="CK19" s="6"/>
      <c r="CL19" s="7" t="str">
        <f t="shared" si="20"/>
        <v>ok</v>
      </c>
      <c r="CM19" s="2" t="str">
        <f>IF('sale sprawdz.'!CN19="x"," ","X")</f>
        <v>X</v>
      </c>
      <c r="CN19" s="6" t="str">
        <f>IF('sale sprawdz.'!CO19="x"," ","X")</f>
        <v>X</v>
      </c>
      <c r="CO19" s="6"/>
      <c r="CP19" s="7" t="str">
        <f t="shared" si="21"/>
        <v>ok</v>
      </c>
    </row>
    <row r="20" spans="1:94">
      <c r="A20" s="277" t="s">
        <v>131</v>
      </c>
      <c r="B20" s="5">
        <v>1</v>
      </c>
      <c r="C20" s="13" t="str">
        <f>IF('sale sprawdz.'!D20="x"," ","X")</f>
        <v xml:space="preserve"> </v>
      </c>
      <c r="D20" s="11" t="str">
        <f>IF('sale sprawdz.'!E20="x"," ","X")</f>
        <v xml:space="preserve"> </v>
      </c>
      <c r="E20" s="11"/>
      <c r="F20" s="12" t="str">
        <f t="shared" si="22"/>
        <v>ok</v>
      </c>
      <c r="G20" s="13" t="str">
        <f>IF('sale sprawdz.'!H20="x"," ","X")</f>
        <v>X</v>
      </c>
      <c r="H20" s="11" t="str">
        <f>IF('sale sprawdz.'!I20="x"," ","X")</f>
        <v>X</v>
      </c>
      <c r="I20" s="11"/>
      <c r="J20" s="12" t="str">
        <f t="shared" si="0"/>
        <v>ok</v>
      </c>
      <c r="K20" s="13" t="str">
        <f>IF('sale sprawdz.'!L20="x"," ","X")</f>
        <v xml:space="preserve"> </v>
      </c>
      <c r="L20" s="11" t="str">
        <f>IF('sale sprawdz.'!M20="x"," ","X")</f>
        <v xml:space="preserve"> </v>
      </c>
      <c r="M20" s="11"/>
      <c r="N20" s="12" t="str">
        <f t="shared" si="1"/>
        <v>ok</v>
      </c>
      <c r="O20" s="13" t="str">
        <f>IF('sale sprawdz.'!P20="x"," ","X")</f>
        <v>X</v>
      </c>
      <c r="P20" s="11" t="str">
        <f>IF('sale sprawdz.'!Q20="x"," ","X")</f>
        <v>X</v>
      </c>
      <c r="Q20" s="11"/>
      <c r="R20" s="12" t="str">
        <f t="shared" si="2"/>
        <v>ok</v>
      </c>
      <c r="S20" s="13" t="str">
        <f>IF('sale sprawdz.'!T20="x"," ","X")</f>
        <v xml:space="preserve"> </v>
      </c>
      <c r="T20" s="11" t="str">
        <f>IF('sale sprawdz.'!U20="x"," ","X")</f>
        <v xml:space="preserve"> </v>
      </c>
      <c r="U20" s="11"/>
      <c r="V20" s="12" t="str">
        <f t="shared" si="3"/>
        <v>ok</v>
      </c>
      <c r="W20" s="13" t="str">
        <f>IF('sale sprawdz.'!X20="x"," ","X")</f>
        <v>X</v>
      </c>
      <c r="X20" s="11" t="str">
        <f>IF('sale sprawdz.'!Y20="x"," ","X")</f>
        <v>X</v>
      </c>
      <c r="Y20" s="11"/>
      <c r="Z20" s="12" t="str">
        <f t="shared" si="4"/>
        <v>ok</v>
      </c>
      <c r="AA20" s="13" t="str">
        <f>IF('sale sprawdz.'!AB20="x"," ","X")</f>
        <v xml:space="preserve"> </v>
      </c>
      <c r="AB20" s="11" t="str">
        <f>IF('sale sprawdz.'!AC20="x"," ","X")</f>
        <v xml:space="preserve"> </v>
      </c>
      <c r="AC20" s="11"/>
      <c r="AD20" s="12" t="str">
        <f t="shared" si="5"/>
        <v>ok</v>
      </c>
      <c r="AE20" s="13" t="str">
        <f>IF('sale sprawdz.'!AF20="x"," ","X")</f>
        <v>X</v>
      </c>
      <c r="AF20" s="11" t="str">
        <f>IF('sale sprawdz.'!AG20="x"," ","X")</f>
        <v>X</v>
      </c>
      <c r="AG20" s="11"/>
      <c r="AH20" s="12" t="str">
        <f t="shared" si="6"/>
        <v>ok</v>
      </c>
      <c r="AI20" s="13" t="str">
        <f>IF('sale sprawdz.'!AJ20="x"," ","X")</f>
        <v>X</v>
      </c>
      <c r="AJ20" s="11" t="str">
        <f>IF('sale sprawdz.'!AK20="x"," ","X")</f>
        <v>X</v>
      </c>
      <c r="AK20" s="11"/>
      <c r="AL20" s="12" t="str">
        <f t="shared" si="7"/>
        <v>ok</v>
      </c>
      <c r="AM20" s="13" t="str">
        <f>IF('sale sprawdz.'!AN20="x"," ","X")</f>
        <v xml:space="preserve"> </v>
      </c>
      <c r="AN20" s="11" t="str">
        <f>IF('sale sprawdz.'!AO20="x"," ","X")</f>
        <v xml:space="preserve"> </v>
      </c>
      <c r="AO20" s="11"/>
      <c r="AP20" s="12" t="str">
        <f t="shared" si="8"/>
        <v>ok</v>
      </c>
      <c r="AQ20" s="13" t="str">
        <f>IF('sale sprawdz.'!AR20="x"," ","X")</f>
        <v>X</v>
      </c>
      <c r="AR20" s="11" t="str">
        <f>IF('sale sprawdz.'!AS20="x"," ","X")</f>
        <v>X</v>
      </c>
      <c r="AS20" s="11"/>
      <c r="AT20" s="12" t="str">
        <f t="shared" si="9"/>
        <v>ok</v>
      </c>
      <c r="AU20" s="13" t="str">
        <f>IF('sale sprawdz.'!AV20="x"," ","X")</f>
        <v>X</v>
      </c>
      <c r="AV20" s="11" t="str">
        <f>IF('sale sprawdz.'!AW20="x"," ","X")</f>
        <v>X</v>
      </c>
      <c r="AW20" s="11"/>
      <c r="AX20" s="12" t="str">
        <f t="shared" si="10"/>
        <v>ok</v>
      </c>
      <c r="AY20" s="13" t="str">
        <f>IF('sale sprawdz.'!AZ20="x"," ","X")</f>
        <v>X</v>
      </c>
      <c r="AZ20" s="11" t="str">
        <f>IF('sale sprawdz.'!BA20="x"," ","X")</f>
        <v>X</v>
      </c>
      <c r="BA20" s="11"/>
      <c r="BB20" s="12" t="str">
        <f t="shared" si="11"/>
        <v>ok</v>
      </c>
      <c r="BC20" s="13" t="str">
        <f>IF('sale sprawdz.'!BD20="x"," ","X")</f>
        <v>X</v>
      </c>
      <c r="BD20" s="11" t="str">
        <f>IF('sale sprawdz.'!BE20="x"," ","X")</f>
        <v>X</v>
      </c>
      <c r="BE20" s="11"/>
      <c r="BF20" s="12" t="str">
        <f t="shared" si="12"/>
        <v>ok</v>
      </c>
      <c r="BG20" s="13" t="str">
        <f>IF('sale sprawdz.'!BH20="x"," ","X")</f>
        <v xml:space="preserve"> </v>
      </c>
      <c r="BH20" s="11" t="str">
        <f>IF('sale sprawdz.'!BI20="x"," ","X")</f>
        <v xml:space="preserve"> </v>
      </c>
      <c r="BI20" s="11"/>
      <c r="BJ20" s="12" t="str">
        <f t="shared" si="13"/>
        <v>ok</v>
      </c>
      <c r="BK20" s="13" t="str">
        <f>IF('sale sprawdz.'!BL20="x"," ","X")</f>
        <v>X</v>
      </c>
      <c r="BL20" s="11" t="str">
        <f>IF('sale sprawdz.'!BM20="x"," ","X")</f>
        <v>X</v>
      </c>
      <c r="BM20" s="11"/>
      <c r="BN20" s="12" t="str">
        <f t="shared" si="14"/>
        <v>ok</v>
      </c>
      <c r="BO20" s="13" t="str">
        <f>IF('sale sprawdz.'!BP20="x"," ","X")</f>
        <v>X</v>
      </c>
      <c r="BP20" s="11" t="str">
        <f>IF('sale sprawdz.'!BQ20="x"," ","X")</f>
        <v>X</v>
      </c>
      <c r="BQ20" s="11"/>
      <c r="BR20" s="12" t="str">
        <f t="shared" si="15"/>
        <v>ok</v>
      </c>
      <c r="BS20" s="13" t="str">
        <f>IF('sale sprawdz.'!BT20="x"," ","X")</f>
        <v>X</v>
      </c>
      <c r="BT20" s="11" t="str">
        <f>IF('sale sprawdz.'!BU20="x"," ","X")</f>
        <v>X</v>
      </c>
      <c r="BU20" s="11"/>
      <c r="BV20" s="12" t="str">
        <f t="shared" si="16"/>
        <v>ok</v>
      </c>
      <c r="BW20" s="13" t="str">
        <f>IF('sale sprawdz.'!BX20="x"," ","X")</f>
        <v>X</v>
      </c>
      <c r="BX20" s="11" t="str">
        <f>IF('sale sprawdz.'!BY20="x"," ","X")</f>
        <v>X</v>
      </c>
      <c r="BY20" s="11"/>
      <c r="BZ20" s="12" t="str">
        <f t="shared" si="17"/>
        <v>ok</v>
      </c>
      <c r="CA20" s="13" t="str">
        <f>IF('sale sprawdz.'!CB20="x"," ","X")</f>
        <v>X</v>
      </c>
      <c r="CB20" s="11" t="str">
        <f>IF('sale sprawdz.'!CC20="x"," ","X")</f>
        <v>X</v>
      </c>
      <c r="CC20" s="11"/>
      <c r="CD20" s="12" t="str">
        <f t="shared" si="18"/>
        <v>ok</v>
      </c>
      <c r="CE20" s="13" t="str">
        <f>IF('sale sprawdz.'!CF20="x"," ","X")</f>
        <v>X</v>
      </c>
      <c r="CF20" s="11" t="str">
        <f>IF('sale sprawdz.'!CG20="x"," ","X")</f>
        <v>X</v>
      </c>
      <c r="CG20" s="11"/>
      <c r="CH20" s="12" t="str">
        <f t="shared" si="19"/>
        <v>ok</v>
      </c>
      <c r="CI20" s="13" t="str">
        <f>IF('sale sprawdz.'!CJ20="x"," ","X")</f>
        <v xml:space="preserve"> </v>
      </c>
      <c r="CJ20" s="11" t="str">
        <f>IF('sale sprawdz.'!CK20="x"," ","X")</f>
        <v xml:space="preserve"> </v>
      </c>
      <c r="CK20" s="11"/>
      <c r="CL20" s="12" t="str">
        <f t="shared" si="20"/>
        <v>ok</v>
      </c>
      <c r="CM20" s="13" t="str">
        <f>IF('sale sprawdz.'!CN20="x"," ","X")</f>
        <v xml:space="preserve"> </v>
      </c>
      <c r="CN20" s="11" t="str">
        <f>IF('sale sprawdz.'!CO20="x"," ","X")</f>
        <v xml:space="preserve"> </v>
      </c>
      <c r="CO20" s="11"/>
      <c r="CP20" s="12" t="str">
        <f t="shared" si="21"/>
        <v>ok</v>
      </c>
    </row>
    <row r="21" spans="1:94">
      <c r="A21" s="278"/>
      <c r="B21" s="4">
        <v>2</v>
      </c>
      <c r="C21" s="2" t="str">
        <f>IF('sale sprawdz.'!D21="x"," ","X")</f>
        <v>X</v>
      </c>
      <c r="D21" s="6" t="str">
        <f>IF('sale sprawdz.'!E21="x"," ","X")</f>
        <v>X</v>
      </c>
      <c r="E21" s="6"/>
      <c r="F21" s="7" t="str">
        <f t="shared" si="22"/>
        <v>ok</v>
      </c>
      <c r="G21" s="2" t="str">
        <f>IF('sale sprawdz.'!H21="x"," ","X")</f>
        <v>X</v>
      </c>
      <c r="H21" s="6" t="str">
        <f>IF('sale sprawdz.'!I21="x"," ","X")</f>
        <v>X</v>
      </c>
      <c r="I21" s="6"/>
      <c r="J21" s="7" t="str">
        <f t="shared" si="0"/>
        <v>ok</v>
      </c>
      <c r="K21" s="2" t="str">
        <f>IF('sale sprawdz.'!L21="x"," ","X")</f>
        <v xml:space="preserve"> </v>
      </c>
      <c r="L21" s="6" t="str">
        <f>IF('sale sprawdz.'!M21="x"," ","X")</f>
        <v xml:space="preserve"> </v>
      </c>
      <c r="M21" s="6"/>
      <c r="N21" s="7" t="str">
        <f t="shared" si="1"/>
        <v>ok</v>
      </c>
      <c r="O21" s="2" t="str">
        <f>IF('sale sprawdz.'!P21="x"," ","X")</f>
        <v>X</v>
      </c>
      <c r="P21" s="6" t="str">
        <f>IF('sale sprawdz.'!Q21="x"," ","X")</f>
        <v>X</v>
      </c>
      <c r="Q21" s="6"/>
      <c r="R21" s="7" t="str">
        <f t="shared" si="2"/>
        <v>ok</v>
      </c>
      <c r="S21" s="2" t="str">
        <f>IF('sale sprawdz.'!T21="x"," ","X")</f>
        <v>X</v>
      </c>
      <c r="T21" s="6" t="str">
        <f>IF('sale sprawdz.'!U21="x"," ","X")</f>
        <v>X</v>
      </c>
      <c r="U21" s="6"/>
      <c r="V21" s="7" t="str">
        <f t="shared" si="3"/>
        <v>ok</v>
      </c>
      <c r="W21" s="2" t="str">
        <f>IF('sale sprawdz.'!X21="x"," ","X")</f>
        <v>X</v>
      </c>
      <c r="X21" s="6" t="str">
        <f>IF('sale sprawdz.'!Y21="x"," ","X")</f>
        <v>X</v>
      </c>
      <c r="Y21" s="6"/>
      <c r="Z21" s="7" t="str">
        <f t="shared" si="4"/>
        <v>ok</v>
      </c>
      <c r="AA21" s="2" t="str">
        <f>IF('sale sprawdz.'!AB21="x"," ","X")</f>
        <v>X</v>
      </c>
      <c r="AB21" s="6" t="str">
        <f>IF('sale sprawdz.'!AC21="x"," ","X")</f>
        <v>X</v>
      </c>
      <c r="AC21" s="6"/>
      <c r="AD21" s="7" t="str">
        <f t="shared" si="5"/>
        <v>ok</v>
      </c>
      <c r="AE21" s="2" t="str">
        <f>IF('sale sprawdz.'!AF21="x"," ","X")</f>
        <v>X</v>
      </c>
      <c r="AF21" s="6" t="str">
        <f>IF('sale sprawdz.'!AG21="x"," ","X")</f>
        <v>X</v>
      </c>
      <c r="AG21" s="6"/>
      <c r="AH21" s="7" t="str">
        <f t="shared" si="6"/>
        <v>ok</v>
      </c>
      <c r="AI21" s="2" t="str">
        <f>IF('sale sprawdz.'!AJ21="x"," ","X")</f>
        <v>X</v>
      </c>
      <c r="AJ21" s="6" t="str">
        <f>IF('sale sprawdz.'!AK21="x"," ","X")</f>
        <v>X</v>
      </c>
      <c r="AK21" s="6"/>
      <c r="AL21" s="7" t="str">
        <f t="shared" si="7"/>
        <v>ok</v>
      </c>
      <c r="AM21" s="2" t="str">
        <f>IF('sale sprawdz.'!AN21="x"," ","X")</f>
        <v>X</v>
      </c>
      <c r="AN21" s="6" t="str">
        <f>IF('sale sprawdz.'!AO21="x"," ","X")</f>
        <v>X</v>
      </c>
      <c r="AO21" s="6"/>
      <c r="AP21" s="7" t="str">
        <f t="shared" si="8"/>
        <v>ok</v>
      </c>
      <c r="AQ21" s="2" t="str">
        <f>IF('sale sprawdz.'!AR21="x"," ","X")</f>
        <v>X</v>
      </c>
      <c r="AR21" s="6" t="str">
        <f>IF('sale sprawdz.'!AS21="x"," ","X")</f>
        <v>X</v>
      </c>
      <c r="AS21" s="6"/>
      <c r="AT21" s="7" t="str">
        <f t="shared" si="9"/>
        <v>ok</v>
      </c>
      <c r="AU21" s="2" t="str">
        <f>IF('sale sprawdz.'!AV21="x"," ","X")</f>
        <v>X</v>
      </c>
      <c r="AV21" s="6" t="str">
        <f>IF('sale sprawdz.'!AW21="x"," ","X")</f>
        <v>X</v>
      </c>
      <c r="AW21" s="6"/>
      <c r="AX21" s="7" t="str">
        <f t="shared" si="10"/>
        <v>ok</v>
      </c>
      <c r="AY21" s="2" t="str">
        <f>IF('sale sprawdz.'!AZ21="x"," ","X")</f>
        <v>X</v>
      </c>
      <c r="AZ21" s="6" t="str">
        <f>IF('sale sprawdz.'!BA21="x"," ","X")</f>
        <v>X</v>
      </c>
      <c r="BA21" s="6"/>
      <c r="BB21" s="7" t="str">
        <f t="shared" si="11"/>
        <v>ok</v>
      </c>
      <c r="BC21" s="2" t="str">
        <f>IF('sale sprawdz.'!BD21="x"," ","X")</f>
        <v>X</v>
      </c>
      <c r="BD21" s="6" t="str">
        <f>IF('sale sprawdz.'!BE21="x"," ","X")</f>
        <v>X</v>
      </c>
      <c r="BE21" s="6"/>
      <c r="BF21" s="7" t="str">
        <f t="shared" si="12"/>
        <v>ok</v>
      </c>
      <c r="BG21" s="2" t="str">
        <f>IF('sale sprawdz.'!BH21="x"," ","X")</f>
        <v>X</v>
      </c>
      <c r="BH21" s="6" t="str">
        <f>IF('sale sprawdz.'!BI21="x"," ","X")</f>
        <v>X</v>
      </c>
      <c r="BI21" s="6"/>
      <c r="BJ21" s="7" t="str">
        <f t="shared" si="13"/>
        <v>ok</v>
      </c>
      <c r="BK21" s="2" t="str">
        <f>IF('sale sprawdz.'!BL21="x"," ","X")</f>
        <v>X</v>
      </c>
      <c r="BL21" s="6" t="str">
        <f>IF('sale sprawdz.'!BM21="x"," ","X")</f>
        <v>X</v>
      </c>
      <c r="BM21" s="6"/>
      <c r="BN21" s="7" t="str">
        <f t="shared" si="14"/>
        <v>ok</v>
      </c>
      <c r="BO21" s="2" t="str">
        <f>IF('sale sprawdz.'!BP21="x"," ","X")</f>
        <v>X</v>
      </c>
      <c r="BP21" s="6" t="str">
        <f>IF('sale sprawdz.'!BQ21="x"," ","X")</f>
        <v>X</v>
      </c>
      <c r="BQ21" s="6"/>
      <c r="BR21" s="7" t="str">
        <f t="shared" si="15"/>
        <v>ok</v>
      </c>
      <c r="BS21" s="2" t="str">
        <f>IF('sale sprawdz.'!BT21="x"," ","X")</f>
        <v>X</v>
      </c>
      <c r="BT21" s="6" t="str">
        <f>IF('sale sprawdz.'!BU21="x"," ","X")</f>
        <v>X</v>
      </c>
      <c r="BU21" s="6"/>
      <c r="BV21" s="7" t="str">
        <f t="shared" si="16"/>
        <v>ok</v>
      </c>
      <c r="BW21" s="2" t="str">
        <f>IF('sale sprawdz.'!BX21="x"," ","X")</f>
        <v>X</v>
      </c>
      <c r="BX21" s="6" t="str">
        <f>IF('sale sprawdz.'!BY21="x"," ","X")</f>
        <v>X</v>
      </c>
      <c r="BY21" s="6"/>
      <c r="BZ21" s="7" t="str">
        <f t="shared" si="17"/>
        <v>ok</v>
      </c>
      <c r="CA21" s="2" t="str">
        <f>IF('sale sprawdz.'!CB21="x"," ","X")</f>
        <v>X</v>
      </c>
      <c r="CB21" s="6" t="str">
        <f>IF('sale sprawdz.'!CC21="x"," ","X")</f>
        <v>X</v>
      </c>
      <c r="CC21" s="6"/>
      <c r="CD21" s="7" t="str">
        <f t="shared" si="18"/>
        <v>ok</v>
      </c>
      <c r="CE21" s="2" t="str">
        <f>IF('sale sprawdz.'!CF21="x"," ","X")</f>
        <v>X</v>
      </c>
      <c r="CF21" s="6" t="str">
        <f>IF('sale sprawdz.'!CG21="x"," ","X")</f>
        <v>X</v>
      </c>
      <c r="CG21" s="6"/>
      <c r="CH21" s="7" t="str">
        <f t="shared" si="19"/>
        <v>ok</v>
      </c>
      <c r="CI21" s="2" t="str">
        <f>IF('sale sprawdz.'!CJ21="x"," ","X")</f>
        <v>X</v>
      </c>
      <c r="CJ21" s="6" t="str">
        <f>IF('sale sprawdz.'!CK21="x"," ","X")</f>
        <v>X</v>
      </c>
      <c r="CK21" s="6"/>
      <c r="CL21" s="7" t="str">
        <f t="shared" si="20"/>
        <v>ok</v>
      </c>
      <c r="CM21" s="2" t="str">
        <f>IF('sale sprawdz.'!CN21="x"," ","X")</f>
        <v xml:space="preserve"> </v>
      </c>
      <c r="CN21" s="6" t="str">
        <f>IF('sale sprawdz.'!CO21="x"," ","X")</f>
        <v xml:space="preserve"> </v>
      </c>
      <c r="CO21" s="6"/>
      <c r="CP21" s="7" t="str">
        <f t="shared" si="21"/>
        <v>ok</v>
      </c>
    </row>
    <row r="22" spans="1:94">
      <c r="A22" s="278"/>
      <c r="B22" s="4">
        <v>3</v>
      </c>
      <c r="C22" s="2" t="str">
        <f>IF('sale sprawdz.'!D22="x"," ","X")</f>
        <v>X</v>
      </c>
      <c r="D22" s="6" t="str">
        <f>IF('sale sprawdz.'!E22="x"," ","X")</f>
        <v>X</v>
      </c>
      <c r="E22" s="6"/>
      <c r="F22" s="7" t="str">
        <f t="shared" si="22"/>
        <v>ok</v>
      </c>
      <c r="G22" s="2" t="str">
        <f>IF('sale sprawdz.'!H22="x"," ","X")</f>
        <v>X</v>
      </c>
      <c r="H22" s="6" t="str">
        <f>IF('sale sprawdz.'!I22="x"," ","X")</f>
        <v>X</v>
      </c>
      <c r="I22" s="6"/>
      <c r="J22" s="7" t="str">
        <f t="shared" si="0"/>
        <v>ok</v>
      </c>
      <c r="K22" s="2" t="str">
        <f>IF('sale sprawdz.'!L22="x"," ","X")</f>
        <v>X</v>
      </c>
      <c r="L22" s="6" t="str">
        <f>IF('sale sprawdz.'!M22="x"," ","X")</f>
        <v>X</v>
      </c>
      <c r="M22" s="6"/>
      <c r="N22" s="7" t="str">
        <f t="shared" si="1"/>
        <v>ok</v>
      </c>
      <c r="O22" s="2" t="str">
        <f>IF('sale sprawdz.'!P22="x"," ","X")</f>
        <v>X</v>
      </c>
      <c r="P22" s="6" t="str">
        <f>IF('sale sprawdz.'!Q22="x"," ","X")</f>
        <v>X</v>
      </c>
      <c r="Q22" s="6"/>
      <c r="R22" s="7" t="str">
        <f t="shared" si="2"/>
        <v>ok</v>
      </c>
      <c r="S22" s="2" t="str">
        <f>IF('sale sprawdz.'!T22="x"," ","X")</f>
        <v>X</v>
      </c>
      <c r="T22" s="6" t="str">
        <f>IF('sale sprawdz.'!U22="x"," ","X")</f>
        <v>X</v>
      </c>
      <c r="U22" s="6"/>
      <c r="V22" s="7" t="str">
        <f t="shared" si="3"/>
        <v>ok</v>
      </c>
      <c r="W22" s="2" t="str">
        <f>IF('sale sprawdz.'!X22="x"," ","X")</f>
        <v>X</v>
      </c>
      <c r="X22" s="6" t="str">
        <f>IF('sale sprawdz.'!Y22="x"," ","X")</f>
        <v>X</v>
      </c>
      <c r="Y22" s="6"/>
      <c r="Z22" s="7" t="str">
        <f t="shared" si="4"/>
        <v>ok</v>
      </c>
      <c r="AA22" s="2" t="str">
        <f>IF('sale sprawdz.'!AB22="x"," ","X")</f>
        <v>X</v>
      </c>
      <c r="AB22" s="6" t="str">
        <f>IF('sale sprawdz.'!AC22="x"," ","X")</f>
        <v>X</v>
      </c>
      <c r="AC22" s="6"/>
      <c r="AD22" s="7" t="str">
        <f t="shared" si="5"/>
        <v>ok</v>
      </c>
      <c r="AE22" s="2" t="str">
        <f>IF('sale sprawdz.'!AF22="x"," ","X")</f>
        <v>X</v>
      </c>
      <c r="AF22" s="6" t="str">
        <f>IF('sale sprawdz.'!AG22="x"," ","X")</f>
        <v>X</v>
      </c>
      <c r="AG22" s="6"/>
      <c r="AH22" s="7" t="str">
        <f t="shared" si="6"/>
        <v>ok</v>
      </c>
      <c r="AI22" s="2" t="str">
        <f>IF('sale sprawdz.'!AJ22="x"," ","X")</f>
        <v>X</v>
      </c>
      <c r="AJ22" s="6" t="str">
        <f>IF('sale sprawdz.'!AK22="x"," ","X")</f>
        <v>X</v>
      </c>
      <c r="AK22" s="6"/>
      <c r="AL22" s="7" t="str">
        <f t="shared" si="7"/>
        <v>ok</v>
      </c>
      <c r="AM22" s="2" t="str">
        <f>IF('sale sprawdz.'!AN22="x"," ","X")</f>
        <v>X</v>
      </c>
      <c r="AN22" s="6" t="str">
        <f>IF('sale sprawdz.'!AO22="x"," ","X")</f>
        <v>X</v>
      </c>
      <c r="AO22" s="6"/>
      <c r="AP22" s="7" t="str">
        <f t="shared" si="8"/>
        <v>ok</v>
      </c>
      <c r="AQ22" s="2" t="str">
        <f>IF('sale sprawdz.'!AR22="x"," ","X")</f>
        <v>X</v>
      </c>
      <c r="AR22" s="6" t="str">
        <f>IF('sale sprawdz.'!AS22="x"," ","X")</f>
        <v>X</v>
      </c>
      <c r="AS22" s="6"/>
      <c r="AT22" s="7" t="str">
        <f t="shared" si="9"/>
        <v>ok</v>
      </c>
      <c r="AU22" s="2" t="str">
        <f>IF('sale sprawdz.'!AV22="x"," ","X")</f>
        <v>X</v>
      </c>
      <c r="AV22" s="6" t="str">
        <f>IF('sale sprawdz.'!AW22="x"," ","X")</f>
        <v>X</v>
      </c>
      <c r="AW22" s="6"/>
      <c r="AX22" s="7" t="str">
        <f t="shared" si="10"/>
        <v>ok</v>
      </c>
      <c r="AY22" s="2" t="str">
        <f>IF('sale sprawdz.'!AZ22="x"," ","X")</f>
        <v>X</v>
      </c>
      <c r="AZ22" s="6" t="str">
        <f>IF('sale sprawdz.'!BA22="x"," ","X")</f>
        <v>X</v>
      </c>
      <c r="BA22" s="6"/>
      <c r="BB22" s="7" t="str">
        <f t="shared" si="11"/>
        <v>ok</v>
      </c>
      <c r="BC22" s="2" t="str">
        <f>IF('sale sprawdz.'!BD22="x"," ","X")</f>
        <v>X</v>
      </c>
      <c r="BD22" s="6" t="str">
        <f>IF('sale sprawdz.'!BE22="x"," ","X")</f>
        <v>X</v>
      </c>
      <c r="BE22" s="6"/>
      <c r="BF22" s="7" t="str">
        <f t="shared" si="12"/>
        <v>ok</v>
      </c>
      <c r="BG22" s="2" t="str">
        <f>IF('sale sprawdz.'!BH22="x"," ","X")</f>
        <v>X</v>
      </c>
      <c r="BH22" s="6" t="str">
        <f>IF('sale sprawdz.'!BI22="x"," ","X")</f>
        <v>X</v>
      </c>
      <c r="BI22" s="6"/>
      <c r="BJ22" s="7" t="str">
        <f t="shared" si="13"/>
        <v>ok</v>
      </c>
      <c r="BK22" s="2" t="str">
        <f>IF('sale sprawdz.'!BL22="x"," ","X")</f>
        <v>X</v>
      </c>
      <c r="BL22" s="6" t="str">
        <f>IF('sale sprawdz.'!BM22="x"," ","X")</f>
        <v>X</v>
      </c>
      <c r="BM22" s="6"/>
      <c r="BN22" s="7" t="str">
        <f t="shared" si="14"/>
        <v>ok</v>
      </c>
      <c r="BO22" s="2" t="str">
        <f>IF('sale sprawdz.'!BP22="x"," ","X")</f>
        <v>X</v>
      </c>
      <c r="BP22" s="6" t="str">
        <f>IF('sale sprawdz.'!BQ22="x"," ","X")</f>
        <v>X</v>
      </c>
      <c r="BQ22" s="6"/>
      <c r="BR22" s="7" t="str">
        <f t="shared" si="15"/>
        <v>ok</v>
      </c>
      <c r="BS22" s="2" t="str">
        <f>IF('sale sprawdz.'!BT22="x"," ","X")</f>
        <v>X</v>
      </c>
      <c r="BT22" s="6" t="str">
        <f>IF('sale sprawdz.'!BU22="x"," ","X")</f>
        <v>X</v>
      </c>
      <c r="BU22" s="6"/>
      <c r="BV22" s="7" t="str">
        <f t="shared" si="16"/>
        <v>ok</v>
      </c>
      <c r="BW22" s="2" t="str">
        <f>IF('sale sprawdz.'!BX22="x"," ","X")</f>
        <v>X</v>
      </c>
      <c r="BX22" s="6" t="str">
        <f>IF('sale sprawdz.'!BY22="x"," ","X")</f>
        <v>X</v>
      </c>
      <c r="BY22" s="6"/>
      <c r="BZ22" s="7" t="str">
        <f t="shared" si="17"/>
        <v>ok</v>
      </c>
      <c r="CA22" s="2" t="str">
        <f>IF('sale sprawdz.'!CB22="x"," ","X")</f>
        <v>X</v>
      </c>
      <c r="CB22" s="6" t="str">
        <f>IF('sale sprawdz.'!CC22="x"," ","X")</f>
        <v>X</v>
      </c>
      <c r="CC22" s="6"/>
      <c r="CD22" s="7" t="str">
        <f t="shared" si="18"/>
        <v>ok</v>
      </c>
      <c r="CE22" s="2" t="str">
        <f>IF('sale sprawdz.'!CF22="x"," ","X")</f>
        <v>X</v>
      </c>
      <c r="CF22" s="6" t="str">
        <f>IF('sale sprawdz.'!CG22="x"," ","X")</f>
        <v>X</v>
      </c>
      <c r="CG22" s="6"/>
      <c r="CH22" s="7" t="str">
        <f t="shared" si="19"/>
        <v>ok</v>
      </c>
      <c r="CI22" s="2" t="str">
        <f>IF('sale sprawdz.'!CJ22="x"," ","X")</f>
        <v>X</v>
      </c>
      <c r="CJ22" s="6" t="str">
        <f>IF('sale sprawdz.'!CK22="x"," ","X")</f>
        <v>X</v>
      </c>
      <c r="CK22" s="6"/>
      <c r="CL22" s="7" t="str">
        <f t="shared" si="20"/>
        <v>ok</v>
      </c>
      <c r="CM22" s="2" t="str">
        <f>IF('sale sprawdz.'!CN22="x"," ","X")</f>
        <v>X</v>
      </c>
      <c r="CN22" s="6" t="str">
        <f>IF('sale sprawdz.'!CO22="x"," ","X")</f>
        <v>X</v>
      </c>
      <c r="CO22" s="6"/>
      <c r="CP22" s="7" t="str">
        <f t="shared" si="21"/>
        <v>ok</v>
      </c>
    </row>
    <row r="23" spans="1:94">
      <c r="A23" s="278"/>
      <c r="B23" s="4">
        <v>4</v>
      </c>
      <c r="C23" s="2" t="str">
        <f>IF('sale sprawdz.'!D23="x"," ","X")</f>
        <v>X</v>
      </c>
      <c r="D23" s="6" t="str">
        <f>IF('sale sprawdz.'!E23="x"," ","X")</f>
        <v>X</v>
      </c>
      <c r="E23" s="6"/>
      <c r="F23" s="7" t="str">
        <f t="shared" si="22"/>
        <v>ok</v>
      </c>
      <c r="G23" s="2" t="str">
        <f>IF('sale sprawdz.'!H23="x"," ","X")</f>
        <v>X</v>
      </c>
      <c r="H23" s="6" t="str">
        <f>IF('sale sprawdz.'!I23="x"," ","X")</f>
        <v>X</v>
      </c>
      <c r="I23" s="6"/>
      <c r="J23" s="7" t="str">
        <f t="shared" si="0"/>
        <v>ok</v>
      </c>
      <c r="K23" s="2" t="str">
        <f>IF('sale sprawdz.'!L23="x"," ","X")</f>
        <v>X</v>
      </c>
      <c r="L23" s="6" t="str">
        <f>IF('sale sprawdz.'!M23="x"," ","X")</f>
        <v>X</v>
      </c>
      <c r="M23" s="6"/>
      <c r="N23" s="7" t="str">
        <f t="shared" si="1"/>
        <v>ok</v>
      </c>
      <c r="O23" s="2" t="str">
        <f>IF('sale sprawdz.'!P23="x"," ","X")</f>
        <v>X</v>
      </c>
      <c r="P23" s="6" t="str">
        <f>IF('sale sprawdz.'!Q23="x"," ","X")</f>
        <v>X</v>
      </c>
      <c r="Q23" s="6"/>
      <c r="R23" s="7" t="str">
        <f t="shared" si="2"/>
        <v>ok</v>
      </c>
      <c r="S23" s="2" t="str">
        <f>IF('sale sprawdz.'!T23="x"," ","X")</f>
        <v>X</v>
      </c>
      <c r="T23" s="6" t="str">
        <f>IF('sale sprawdz.'!U23="x"," ","X")</f>
        <v>X</v>
      </c>
      <c r="U23" s="6"/>
      <c r="V23" s="7" t="str">
        <f t="shared" si="3"/>
        <v>ok</v>
      </c>
      <c r="W23" s="2" t="str">
        <f>IF('sale sprawdz.'!X23="x"," ","X")</f>
        <v>X</v>
      </c>
      <c r="X23" s="6" t="str">
        <f>IF('sale sprawdz.'!Y23="x"," ","X")</f>
        <v>X</v>
      </c>
      <c r="Y23" s="6"/>
      <c r="Z23" s="7" t="str">
        <f t="shared" si="4"/>
        <v>ok</v>
      </c>
      <c r="AA23" s="2" t="str">
        <f>IF('sale sprawdz.'!AB23="x"," ","X")</f>
        <v>X</v>
      </c>
      <c r="AB23" s="6" t="str">
        <f>IF('sale sprawdz.'!AC23="x"," ","X")</f>
        <v>X</v>
      </c>
      <c r="AC23" s="6"/>
      <c r="AD23" s="7" t="str">
        <f t="shared" si="5"/>
        <v>ok</v>
      </c>
      <c r="AE23" s="2" t="str">
        <f>IF('sale sprawdz.'!AF23="x"," ","X")</f>
        <v>X</v>
      </c>
      <c r="AF23" s="6" t="str">
        <f>IF('sale sprawdz.'!AG23="x"," ","X")</f>
        <v>X</v>
      </c>
      <c r="AG23" s="6"/>
      <c r="AH23" s="7" t="str">
        <f t="shared" si="6"/>
        <v>ok</v>
      </c>
      <c r="AI23" s="2" t="str">
        <f>IF('sale sprawdz.'!AJ23="x"," ","X")</f>
        <v>X</v>
      </c>
      <c r="AJ23" s="6" t="str">
        <f>IF('sale sprawdz.'!AK23="x"," ","X")</f>
        <v>X</v>
      </c>
      <c r="AK23" s="6"/>
      <c r="AL23" s="7" t="str">
        <f t="shared" si="7"/>
        <v>ok</v>
      </c>
      <c r="AM23" s="2" t="str">
        <f>IF('sale sprawdz.'!AN23="x"," ","X")</f>
        <v>X</v>
      </c>
      <c r="AN23" s="6" t="str">
        <f>IF('sale sprawdz.'!AO23="x"," ","X")</f>
        <v>X</v>
      </c>
      <c r="AO23" s="6"/>
      <c r="AP23" s="7" t="str">
        <f t="shared" si="8"/>
        <v>ok</v>
      </c>
      <c r="AQ23" s="2" t="str">
        <f>IF('sale sprawdz.'!AR23="x"," ","X")</f>
        <v>X</v>
      </c>
      <c r="AR23" s="6" t="str">
        <f>IF('sale sprawdz.'!AS23="x"," ","X")</f>
        <v>X</v>
      </c>
      <c r="AS23" s="6"/>
      <c r="AT23" s="7" t="str">
        <f t="shared" si="9"/>
        <v>ok</v>
      </c>
      <c r="AU23" s="2" t="str">
        <f>IF('sale sprawdz.'!AV23="x"," ","X")</f>
        <v>X</v>
      </c>
      <c r="AV23" s="6" t="str">
        <f>IF('sale sprawdz.'!AW23="x"," ","X")</f>
        <v>X</v>
      </c>
      <c r="AW23" s="6"/>
      <c r="AX23" s="7" t="str">
        <f t="shared" si="10"/>
        <v>ok</v>
      </c>
      <c r="AY23" s="2" t="str">
        <f>IF('sale sprawdz.'!AZ23="x"," ","X")</f>
        <v>X</v>
      </c>
      <c r="AZ23" s="6" t="str">
        <f>IF('sale sprawdz.'!BA23="x"," ","X")</f>
        <v>X</v>
      </c>
      <c r="BA23" s="6"/>
      <c r="BB23" s="7" t="str">
        <f t="shared" si="11"/>
        <v>ok</v>
      </c>
      <c r="BC23" s="2" t="str">
        <f>IF('sale sprawdz.'!BD23="x"," ","X")</f>
        <v>X</v>
      </c>
      <c r="BD23" s="6" t="str">
        <f>IF('sale sprawdz.'!BE23="x"," ","X")</f>
        <v>X</v>
      </c>
      <c r="BE23" s="6"/>
      <c r="BF23" s="7" t="str">
        <f t="shared" si="12"/>
        <v>ok</v>
      </c>
      <c r="BG23" s="2" t="str">
        <f>IF('sale sprawdz.'!BH23="x"," ","X")</f>
        <v>X</v>
      </c>
      <c r="BH23" s="6" t="str">
        <f>IF('sale sprawdz.'!BI23="x"," ","X")</f>
        <v>X</v>
      </c>
      <c r="BI23" s="6"/>
      <c r="BJ23" s="7" t="str">
        <f t="shared" si="13"/>
        <v>ok</v>
      </c>
      <c r="BK23" s="2" t="str">
        <f>IF('sale sprawdz.'!BL23="x"," ","X")</f>
        <v>X</v>
      </c>
      <c r="BL23" s="6" t="str">
        <f>IF('sale sprawdz.'!BM23="x"," ","X")</f>
        <v>X</v>
      </c>
      <c r="BM23" s="6"/>
      <c r="BN23" s="7" t="str">
        <f t="shared" si="14"/>
        <v>ok</v>
      </c>
      <c r="BO23" s="2" t="str">
        <f>IF('sale sprawdz.'!BP23="x"," ","X")</f>
        <v>X</v>
      </c>
      <c r="BP23" s="6" t="str">
        <f>IF('sale sprawdz.'!BQ23="x"," ","X")</f>
        <v>X</v>
      </c>
      <c r="BQ23" s="6"/>
      <c r="BR23" s="7" t="str">
        <f t="shared" si="15"/>
        <v>ok</v>
      </c>
      <c r="BS23" s="2" t="str">
        <f>IF('sale sprawdz.'!BT23="x"," ","X")</f>
        <v xml:space="preserve"> </v>
      </c>
      <c r="BT23" s="6" t="str">
        <f>IF('sale sprawdz.'!BU23="x"," ","X")</f>
        <v xml:space="preserve"> </v>
      </c>
      <c r="BU23" s="6"/>
      <c r="BV23" s="7" t="str">
        <f t="shared" si="16"/>
        <v>ok</v>
      </c>
      <c r="BW23" s="2" t="str">
        <f>IF('sale sprawdz.'!BX23="x"," ","X")</f>
        <v>X</v>
      </c>
      <c r="BX23" s="6" t="str">
        <f>IF('sale sprawdz.'!BY23="x"," ","X")</f>
        <v>X</v>
      </c>
      <c r="BY23" s="6"/>
      <c r="BZ23" s="7" t="str">
        <f t="shared" si="17"/>
        <v>ok</v>
      </c>
      <c r="CA23" s="2" t="str">
        <f>IF('sale sprawdz.'!CB23="x"," ","X")</f>
        <v>X</v>
      </c>
      <c r="CB23" s="6" t="str">
        <f>IF('sale sprawdz.'!CC23="x"," ","X")</f>
        <v>X</v>
      </c>
      <c r="CC23" s="6"/>
      <c r="CD23" s="7" t="str">
        <f t="shared" si="18"/>
        <v>ok</v>
      </c>
      <c r="CE23" s="2" t="str">
        <f>IF('sale sprawdz.'!CF23="x"," ","X")</f>
        <v>X</v>
      </c>
      <c r="CF23" s="6" t="str">
        <f>IF('sale sprawdz.'!CG23="x"," ","X")</f>
        <v>X</v>
      </c>
      <c r="CG23" s="6"/>
      <c r="CH23" s="7" t="str">
        <f t="shared" si="19"/>
        <v>ok</v>
      </c>
      <c r="CI23" s="2" t="str">
        <f>IF('sale sprawdz.'!CJ23="x"," ","X")</f>
        <v xml:space="preserve"> </v>
      </c>
      <c r="CJ23" s="6" t="str">
        <f>IF('sale sprawdz.'!CK23="x"," ","X")</f>
        <v xml:space="preserve"> </v>
      </c>
      <c r="CK23" s="6"/>
      <c r="CL23" s="7" t="str">
        <f t="shared" si="20"/>
        <v>ok</v>
      </c>
      <c r="CM23" s="2" t="str">
        <f>IF('sale sprawdz.'!CN23="x"," ","X")</f>
        <v>X</v>
      </c>
      <c r="CN23" s="6" t="str">
        <f>IF('sale sprawdz.'!CO23="x"," ","X")</f>
        <v>X</v>
      </c>
      <c r="CO23" s="6"/>
      <c r="CP23" s="7" t="str">
        <f t="shared" si="21"/>
        <v>ok</v>
      </c>
    </row>
    <row r="24" spans="1:94">
      <c r="A24" s="278"/>
      <c r="B24" s="4">
        <v>5</v>
      </c>
      <c r="C24" s="2" t="str">
        <f>IF('sale sprawdz.'!D24="x"," ","X")</f>
        <v>X</v>
      </c>
      <c r="D24" s="6" t="str">
        <f>IF('sale sprawdz.'!E24="x"," ","X")</f>
        <v>X</v>
      </c>
      <c r="E24" s="6"/>
      <c r="F24" s="7" t="str">
        <f t="shared" si="22"/>
        <v>ok</v>
      </c>
      <c r="G24" s="2" t="str">
        <f>IF('sale sprawdz.'!H24="x"," ","X")</f>
        <v>X</v>
      </c>
      <c r="H24" s="6" t="str">
        <f>IF('sale sprawdz.'!I24="x"," ","X")</f>
        <v>X</v>
      </c>
      <c r="I24" s="6"/>
      <c r="J24" s="7" t="str">
        <f t="shared" si="0"/>
        <v>ok</v>
      </c>
      <c r="K24" s="2" t="str">
        <f>IF('sale sprawdz.'!L24="x"," ","X")</f>
        <v>X</v>
      </c>
      <c r="L24" s="6" t="str">
        <f>IF('sale sprawdz.'!M24="x"," ","X")</f>
        <v>X</v>
      </c>
      <c r="M24" s="6"/>
      <c r="N24" s="7" t="str">
        <f t="shared" si="1"/>
        <v>ok</v>
      </c>
      <c r="O24" s="2" t="str">
        <f>IF('sale sprawdz.'!P24="x"," ","X")</f>
        <v>X</v>
      </c>
      <c r="P24" s="6" t="str">
        <f>IF('sale sprawdz.'!Q24="x"," ","X")</f>
        <v>X</v>
      </c>
      <c r="Q24" s="6"/>
      <c r="R24" s="7" t="str">
        <f t="shared" si="2"/>
        <v>ok</v>
      </c>
      <c r="S24" s="2" t="str">
        <f>IF('sale sprawdz.'!T24="x"," ","X")</f>
        <v>X</v>
      </c>
      <c r="T24" s="6" t="str">
        <f>IF('sale sprawdz.'!U24="x"," ","X")</f>
        <v>X</v>
      </c>
      <c r="U24" s="6"/>
      <c r="V24" s="7" t="str">
        <f t="shared" si="3"/>
        <v>ok</v>
      </c>
      <c r="W24" s="2" t="str">
        <f>IF('sale sprawdz.'!X24="x"," ","X")</f>
        <v>X</v>
      </c>
      <c r="X24" s="6" t="str">
        <f>IF('sale sprawdz.'!Y24="x"," ","X")</f>
        <v>X</v>
      </c>
      <c r="Y24" s="6"/>
      <c r="Z24" s="7" t="str">
        <f t="shared" si="4"/>
        <v>ok</v>
      </c>
      <c r="AA24" s="2" t="str">
        <f>IF('sale sprawdz.'!AB24="x"," ","X")</f>
        <v>X</v>
      </c>
      <c r="AB24" s="6" t="str">
        <f>IF('sale sprawdz.'!AC24="x"," ","X")</f>
        <v>X</v>
      </c>
      <c r="AC24" s="6"/>
      <c r="AD24" s="7" t="str">
        <f t="shared" si="5"/>
        <v>ok</v>
      </c>
      <c r="AE24" s="2" t="str">
        <f>IF('sale sprawdz.'!AF24="x"," ","X")</f>
        <v>X</v>
      </c>
      <c r="AF24" s="6" t="str">
        <f>IF('sale sprawdz.'!AG24="x"," ","X")</f>
        <v>X</v>
      </c>
      <c r="AG24" s="6"/>
      <c r="AH24" s="7" t="str">
        <f t="shared" si="6"/>
        <v>ok</v>
      </c>
      <c r="AI24" s="2" t="str">
        <f>IF('sale sprawdz.'!AJ24="x"," ","X")</f>
        <v>X</v>
      </c>
      <c r="AJ24" s="6" t="str">
        <f>IF('sale sprawdz.'!AK24="x"," ","X")</f>
        <v>X</v>
      </c>
      <c r="AK24" s="6"/>
      <c r="AL24" s="7" t="str">
        <f t="shared" si="7"/>
        <v>ok</v>
      </c>
      <c r="AM24" s="2" t="str">
        <f>IF('sale sprawdz.'!AN24="x"," ","X")</f>
        <v>X</v>
      </c>
      <c r="AN24" s="6" t="str">
        <f>IF('sale sprawdz.'!AO24="x"," ","X")</f>
        <v>X</v>
      </c>
      <c r="AO24" s="6"/>
      <c r="AP24" s="7" t="str">
        <f t="shared" si="8"/>
        <v>ok</v>
      </c>
      <c r="AQ24" s="2" t="str">
        <f>IF('sale sprawdz.'!AR24="x"," ","X")</f>
        <v>X</v>
      </c>
      <c r="AR24" s="6" t="str">
        <f>IF('sale sprawdz.'!AS24="x"," ","X")</f>
        <v>X</v>
      </c>
      <c r="AS24" s="6"/>
      <c r="AT24" s="7" t="str">
        <f t="shared" si="9"/>
        <v>ok</v>
      </c>
      <c r="AU24" s="2" t="str">
        <f>IF('sale sprawdz.'!AV24="x"," ","X")</f>
        <v>X</v>
      </c>
      <c r="AV24" s="6" t="str">
        <f>IF('sale sprawdz.'!AW24="x"," ","X")</f>
        <v>X</v>
      </c>
      <c r="AW24" s="6"/>
      <c r="AX24" s="7" t="str">
        <f t="shared" si="10"/>
        <v>ok</v>
      </c>
      <c r="AY24" s="2" t="str">
        <f>IF('sale sprawdz.'!AZ24="x"," ","X")</f>
        <v>X</v>
      </c>
      <c r="AZ24" s="6" t="str">
        <f>IF('sale sprawdz.'!BA24="x"," ","X")</f>
        <v>X</v>
      </c>
      <c r="BA24" s="6"/>
      <c r="BB24" s="7" t="str">
        <f t="shared" si="11"/>
        <v>ok</v>
      </c>
      <c r="BC24" s="2" t="str">
        <f>IF('sale sprawdz.'!BD24="x"," ","X")</f>
        <v>X</v>
      </c>
      <c r="BD24" s="6" t="str">
        <f>IF('sale sprawdz.'!BE24="x"," ","X")</f>
        <v>X</v>
      </c>
      <c r="BE24" s="6"/>
      <c r="BF24" s="7" t="str">
        <f t="shared" si="12"/>
        <v>ok</v>
      </c>
      <c r="BG24" s="2" t="str">
        <f>IF('sale sprawdz.'!BH24="x"," ","X")</f>
        <v>X</v>
      </c>
      <c r="BH24" s="6" t="str">
        <f>IF('sale sprawdz.'!BI24="x"," ","X")</f>
        <v>X</v>
      </c>
      <c r="BI24" s="6"/>
      <c r="BJ24" s="7" t="str">
        <f t="shared" si="13"/>
        <v>ok</v>
      </c>
      <c r="BK24" s="2" t="str">
        <f>IF('sale sprawdz.'!BL24="x"," ","X")</f>
        <v>X</v>
      </c>
      <c r="BL24" s="6" t="str">
        <f>IF('sale sprawdz.'!BM24="x"," ","X")</f>
        <v>X</v>
      </c>
      <c r="BM24" s="6"/>
      <c r="BN24" s="7" t="str">
        <f t="shared" si="14"/>
        <v>ok</v>
      </c>
      <c r="BO24" s="2" t="str">
        <f>IF('sale sprawdz.'!BP24="x"," ","X")</f>
        <v>X</v>
      </c>
      <c r="BP24" s="6" t="str">
        <f>IF('sale sprawdz.'!BQ24="x"," ","X")</f>
        <v>X</v>
      </c>
      <c r="BQ24" s="6"/>
      <c r="BR24" s="7" t="str">
        <f t="shared" si="15"/>
        <v>ok</v>
      </c>
      <c r="BS24" s="2" t="str">
        <f>IF('sale sprawdz.'!BT24="x"," ","X")</f>
        <v>X</v>
      </c>
      <c r="BT24" s="6" t="str">
        <f>IF('sale sprawdz.'!BU24="x"," ","X")</f>
        <v>X</v>
      </c>
      <c r="BU24" s="6"/>
      <c r="BV24" s="7" t="str">
        <f t="shared" si="16"/>
        <v>ok</v>
      </c>
      <c r="BW24" s="2" t="str">
        <f>IF('sale sprawdz.'!BX24="x"," ","X")</f>
        <v>X</v>
      </c>
      <c r="BX24" s="6" t="str">
        <f>IF('sale sprawdz.'!BY24="x"," ","X")</f>
        <v>X</v>
      </c>
      <c r="BY24" s="6"/>
      <c r="BZ24" s="7" t="str">
        <f t="shared" si="17"/>
        <v>ok</v>
      </c>
      <c r="CA24" s="2" t="str">
        <f>IF('sale sprawdz.'!CB24="x"," ","X")</f>
        <v>X</v>
      </c>
      <c r="CB24" s="6" t="str">
        <f>IF('sale sprawdz.'!CC24="x"," ","X")</f>
        <v>X</v>
      </c>
      <c r="CC24" s="6"/>
      <c r="CD24" s="7" t="str">
        <f t="shared" si="18"/>
        <v>ok</v>
      </c>
      <c r="CE24" s="2" t="str">
        <f>IF('sale sprawdz.'!CF24="x"," ","X")</f>
        <v>X</v>
      </c>
      <c r="CF24" s="6" t="str">
        <f>IF('sale sprawdz.'!CG24="x"," ","X")</f>
        <v>X</v>
      </c>
      <c r="CG24" s="6"/>
      <c r="CH24" s="7" t="str">
        <f t="shared" si="19"/>
        <v>ok</v>
      </c>
      <c r="CI24" s="2" t="str">
        <f>IF('sale sprawdz.'!CJ24="x"," ","X")</f>
        <v>X</v>
      </c>
      <c r="CJ24" s="6" t="str">
        <f>IF('sale sprawdz.'!CK24="x"," ","X")</f>
        <v>X</v>
      </c>
      <c r="CK24" s="6"/>
      <c r="CL24" s="7" t="str">
        <f t="shared" si="20"/>
        <v>ok</v>
      </c>
      <c r="CM24" s="2" t="str">
        <f>IF('sale sprawdz.'!CN24="x"," ","X")</f>
        <v>X</v>
      </c>
      <c r="CN24" s="6" t="str">
        <f>IF('sale sprawdz.'!CO24="x"," ","X")</f>
        <v>X</v>
      </c>
      <c r="CO24" s="6"/>
      <c r="CP24" s="7" t="str">
        <f t="shared" si="21"/>
        <v>ok</v>
      </c>
    </row>
    <row r="25" spans="1:94">
      <c r="A25" s="278"/>
      <c r="B25" s="4">
        <v>6</v>
      </c>
      <c r="C25" s="2" t="str">
        <f>IF('sale sprawdz.'!D25="x"," ","X")</f>
        <v>X</v>
      </c>
      <c r="D25" s="6" t="str">
        <f>IF('sale sprawdz.'!E25="x"," ","X")</f>
        <v>X</v>
      </c>
      <c r="E25" s="6"/>
      <c r="F25" s="7" t="str">
        <f t="shared" si="22"/>
        <v>ok</v>
      </c>
      <c r="G25" s="2" t="str">
        <f>IF('sale sprawdz.'!H25="x"," ","X")</f>
        <v>X</v>
      </c>
      <c r="H25" s="6" t="str">
        <f>IF('sale sprawdz.'!I25="x"," ","X")</f>
        <v>X</v>
      </c>
      <c r="I25" s="6"/>
      <c r="J25" s="7" t="str">
        <f t="shared" si="0"/>
        <v>ok</v>
      </c>
      <c r="K25" s="2" t="str">
        <f>IF('sale sprawdz.'!L25="x"," ","X")</f>
        <v>X</v>
      </c>
      <c r="L25" s="6" t="str">
        <f>IF('sale sprawdz.'!M25="x"," ","X")</f>
        <v>X</v>
      </c>
      <c r="M25" s="6"/>
      <c r="N25" s="7" t="str">
        <f t="shared" si="1"/>
        <v>ok</v>
      </c>
      <c r="O25" s="2" t="str">
        <f>IF('sale sprawdz.'!P25="x"," ","X")</f>
        <v>X</v>
      </c>
      <c r="P25" s="6" t="str">
        <f>IF('sale sprawdz.'!Q25="x"," ","X")</f>
        <v>X</v>
      </c>
      <c r="Q25" s="6"/>
      <c r="R25" s="7" t="str">
        <f t="shared" si="2"/>
        <v>ok</v>
      </c>
      <c r="S25" s="2" t="str">
        <f>IF('sale sprawdz.'!T25="x"," ","X")</f>
        <v>X</v>
      </c>
      <c r="T25" s="6" t="str">
        <f>IF('sale sprawdz.'!U25="x"," ","X")</f>
        <v>X</v>
      </c>
      <c r="U25" s="6"/>
      <c r="V25" s="7" t="str">
        <f t="shared" si="3"/>
        <v>ok</v>
      </c>
      <c r="W25" s="2" t="str">
        <f>IF('sale sprawdz.'!X25="x"," ","X")</f>
        <v>X</v>
      </c>
      <c r="X25" s="6" t="str">
        <f>IF('sale sprawdz.'!Y25="x"," ","X")</f>
        <v>X</v>
      </c>
      <c r="Y25" s="6"/>
      <c r="Z25" s="7" t="str">
        <f t="shared" si="4"/>
        <v>ok</v>
      </c>
      <c r="AA25" s="2" t="str">
        <f>IF('sale sprawdz.'!AB25="x"," ","X")</f>
        <v>X</v>
      </c>
      <c r="AB25" s="6" t="str">
        <f>IF('sale sprawdz.'!AC25="x"," ","X")</f>
        <v>X</v>
      </c>
      <c r="AC25" s="6"/>
      <c r="AD25" s="7" t="str">
        <f t="shared" si="5"/>
        <v>ok</v>
      </c>
      <c r="AE25" s="2" t="str">
        <f>IF('sale sprawdz.'!AF25="x"," ","X")</f>
        <v>X</v>
      </c>
      <c r="AF25" s="6" t="str">
        <f>IF('sale sprawdz.'!AG25="x"," ","X")</f>
        <v>X</v>
      </c>
      <c r="AG25" s="6"/>
      <c r="AH25" s="7" t="str">
        <f t="shared" si="6"/>
        <v>ok</v>
      </c>
      <c r="AI25" s="2" t="str">
        <f>IF('sale sprawdz.'!AJ25="x"," ","X")</f>
        <v>X</v>
      </c>
      <c r="AJ25" s="6" t="str">
        <f>IF('sale sprawdz.'!AK25="x"," ","X")</f>
        <v>X</v>
      </c>
      <c r="AK25" s="6"/>
      <c r="AL25" s="7" t="str">
        <f t="shared" si="7"/>
        <v>ok</v>
      </c>
      <c r="AM25" s="2" t="str">
        <f>IF('sale sprawdz.'!AN25="x"," ","X")</f>
        <v>X</v>
      </c>
      <c r="AN25" s="6" t="str">
        <f>IF('sale sprawdz.'!AO25="x"," ","X")</f>
        <v>X</v>
      </c>
      <c r="AO25" s="6"/>
      <c r="AP25" s="7" t="str">
        <f t="shared" si="8"/>
        <v>ok</v>
      </c>
      <c r="AQ25" s="2" t="str">
        <f>IF('sale sprawdz.'!AR25="x"," ","X")</f>
        <v>X</v>
      </c>
      <c r="AR25" s="6" t="str">
        <f>IF('sale sprawdz.'!AS25="x"," ","X")</f>
        <v>X</v>
      </c>
      <c r="AS25" s="6"/>
      <c r="AT25" s="7" t="str">
        <f t="shared" si="9"/>
        <v>ok</v>
      </c>
      <c r="AU25" s="2" t="str">
        <f>IF('sale sprawdz.'!AV25="x"," ","X")</f>
        <v>X</v>
      </c>
      <c r="AV25" s="6" t="str">
        <f>IF('sale sprawdz.'!AW25="x"," ","X")</f>
        <v>X</v>
      </c>
      <c r="AW25" s="6"/>
      <c r="AX25" s="7" t="str">
        <f t="shared" si="10"/>
        <v>ok</v>
      </c>
      <c r="AY25" s="2" t="str">
        <f>IF('sale sprawdz.'!AZ25="x"," ","X")</f>
        <v>X</v>
      </c>
      <c r="AZ25" s="6" t="str">
        <f>IF('sale sprawdz.'!BA25="x"," ","X")</f>
        <v>X</v>
      </c>
      <c r="BA25" s="6"/>
      <c r="BB25" s="7" t="str">
        <f t="shared" si="11"/>
        <v>ok</v>
      </c>
      <c r="BC25" s="2" t="str">
        <f>IF('sale sprawdz.'!BD25="x"," ","X")</f>
        <v>X</v>
      </c>
      <c r="BD25" s="6" t="str">
        <f>IF('sale sprawdz.'!BE25="x"," ","X")</f>
        <v>X</v>
      </c>
      <c r="BE25" s="6"/>
      <c r="BF25" s="7" t="str">
        <f t="shared" si="12"/>
        <v>ok</v>
      </c>
      <c r="BG25" s="2" t="str">
        <f>IF('sale sprawdz.'!BH25="x"," ","X")</f>
        <v>X</v>
      </c>
      <c r="BH25" s="6" t="str">
        <f>IF('sale sprawdz.'!BI25="x"," ","X")</f>
        <v>X</v>
      </c>
      <c r="BI25" s="6"/>
      <c r="BJ25" s="7" t="str">
        <f t="shared" si="13"/>
        <v>ok</v>
      </c>
      <c r="BK25" s="2" t="str">
        <f>IF('sale sprawdz.'!BL25="x"," ","X")</f>
        <v>X</v>
      </c>
      <c r="BL25" s="6" t="str">
        <f>IF('sale sprawdz.'!BM25="x"," ","X")</f>
        <v>X</v>
      </c>
      <c r="BM25" s="6"/>
      <c r="BN25" s="7" t="str">
        <f t="shared" si="14"/>
        <v>ok</v>
      </c>
      <c r="BO25" s="2" t="str">
        <f>IF('sale sprawdz.'!BP25="x"," ","X")</f>
        <v>X</v>
      </c>
      <c r="BP25" s="6" t="str">
        <f>IF('sale sprawdz.'!BQ25="x"," ","X")</f>
        <v>X</v>
      </c>
      <c r="BQ25" s="6"/>
      <c r="BR25" s="7" t="str">
        <f t="shared" si="15"/>
        <v>ok</v>
      </c>
      <c r="BS25" s="2" t="str">
        <f>IF('sale sprawdz.'!BT25="x"," ","X")</f>
        <v>X</v>
      </c>
      <c r="BT25" s="6" t="str">
        <f>IF('sale sprawdz.'!BU25="x"," ","X")</f>
        <v>X</v>
      </c>
      <c r="BU25" s="6"/>
      <c r="BV25" s="7" t="str">
        <f t="shared" si="16"/>
        <v>ok</v>
      </c>
      <c r="BW25" s="2" t="str">
        <f>IF('sale sprawdz.'!BX25="x"," ","X")</f>
        <v>X</v>
      </c>
      <c r="BX25" s="6" t="str">
        <f>IF('sale sprawdz.'!BY25="x"," ","X")</f>
        <v>X</v>
      </c>
      <c r="BY25" s="6"/>
      <c r="BZ25" s="7" t="str">
        <f t="shared" si="17"/>
        <v>ok</v>
      </c>
      <c r="CA25" s="2" t="str">
        <f>IF('sale sprawdz.'!CB25="x"," ","X")</f>
        <v>X</v>
      </c>
      <c r="CB25" s="6" t="str">
        <f>IF('sale sprawdz.'!CC25="x"," ","X")</f>
        <v>X</v>
      </c>
      <c r="CC25" s="6"/>
      <c r="CD25" s="7" t="str">
        <f t="shared" si="18"/>
        <v>ok</v>
      </c>
      <c r="CE25" s="2" t="str">
        <f>IF('sale sprawdz.'!CF25="x"," ","X")</f>
        <v>X</v>
      </c>
      <c r="CF25" s="6" t="str">
        <f>IF('sale sprawdz.'!CG25="x"," ","X")</f>
        <v>X</v>
      </c>
      <c r="CG25" s="6"/>
      <c r="CH25" s="7" t="str">
        <f t="shared" si="19"/>
        <v>ok</v>
      </c>
      <c r="CI25" s="2" t="str">
        <f>IF('sale sprawdz.'!CJ25="x"," ","X")</f>
        <v>X</v>
      </c>
      <c r="CJ25" s="6" t="str">
        <f>IF('sale sprawdz.'!CK25="x"," ","X")</f>
        <v>X</v>
      </c>
      <c r="CK25" s="6"/>
      <c r="CL25" s="7" t="str">
        <f t="shared" si="20"/>
        <v>ok</v>
      </c>
      <c r="CM25" s="2" t="str">
        <f>IF('sale sprawdz.'!CN25="x"," ","X")</f>
        <v>X</v>
      </c>
      <c r="CN25" s="6" t="str">
        <f>IF('sale sprawdz.'!CO25="x"," ","X")</f>
        <v>X</v>
      </c>
      <c r="CO25" s="6"/>
      <c r="CP25" s="7" t="str">
        <f t="shared" si="21"/>
        <v>ok</v>
      </c>
    </row>
    <row r="26" spans="1:94">
      <c r="A26" s="278"/>
      <c r="B26" s="4">
        <v>7</v>
      </c>
      <c r="C26" s="2" t="str">
        <f>IF('sale sprawdz.'!D26="x"," ","X")</f>
        <v>X</v>
      </c>
      <c r="D26" s="6" t="str">
        <f>IF('sale sprawdz.'!E26="x"," ","X")</f>
        <v>X</v>
      </c>
      <c r="E26" s="6"/>
      <c r="F26" s="7" t="str">
        <f t="shared" si="22"/>
        <v>ok</v>
      </c>
      <c r="G26" s="2" t="str">
        <f>IF('sale sprawdz.'!H26="x"," ","X")</f>
        <v>X</v>
      </c>
      <c r="H26" s="6" t="str">
        <f>IF('sale sprawdz.'!I26="x"," ","X")</f>
        <v>X</v>
      </c>
      <c r="I26" s="6"/>
      <c r="J26" s="7" t="str">
        <f t="shared" si="0"/>
        <v>ok</v>
      </c>
      <c r="K26" s="2" t="str">
        <f>IF('sale sprawdz.'!L26="x"," ","X")</f>
        <v>X</v>
      </c>
      <c r="L26" s="6" t="str">
        <f>IF('sale sprawdz.'!M26="x"," ","X")</f>
        <v>X</v>
      </c>
      <c r="M26" s="6"/>
      <c r="N26" s="7" t="str">
        <f t="shared" si="1"/>
        <v>ok</v>
      </c>
      <c r="O26" s="2" t="str">
        <f>IF('sale sprawdz.'!P26="x"," ","X")</f>
        <v>X</v>
      </c>
      <c r="P26" s="6" t="str">
        <f>IF('sale sprawdz.'!Q26="x"," ","X")</f>
        <v>X</v>
      </c>
      <c r="Q26" s="6"/>
      <c r="R26" s="7" t="str">
        <f t="shared" si="2"/>
        <v>ok</v>
      </c>
      <c r="S26" s="2" t="str">
        <f>IF('sale sprawdz.'!T26="x"," ","X")</f>
        <v>X</v>
      </c>
      <c r="T26" s="6" t="str">
        <f>IF('sale sprawdz.'!U26="x"," ","X")</f>
        <v>X</v>
      </c>
      <c r="U26" s="6"/>
      <c r="V26" s="7" t="str">
        <f t="shared" si="3"/>
        <v>ok</v>
      </c>
      <c r="W26" s="2" t="str">
        <f>IF('sale sprawdz.'!X26="x"," ","X")</f>
        <v>X</v>
      </c>
      <c r="X26" s="6" t="str">
        <f>IF('sale sprawdz.'!Y26="x"," ","X")</f>
        <v>X</v>
      </c>
      <c r="Y26" s="6"/>
      <c r="Z26" s="7" t="str">
        <f t="shared" si="4"/>
        <v>ok</v>
      </c>
      <c r="AA26" s="2" t="str">
        <f>IF('sale sprawdz.'!AB26="x"," ","X")</f>
        <v>X</v>
      </c>
      <c r="AB26" s="6" t="str">
        <f>IF('sale sprawdz.'!AC26="x"," ","X")</f>
        <v>X</v>
      </c>
      <c r="AC26" s="6"/>
      <c r="AD26" s="7" t="str">
        <f t="shared" si="5"/>
        <v>ok</v>
      </c>
      <c r="AE26" s="2" t="str">
        <f>IF('sale sprawdz.'!AF26="x"," ","X")</f>
        <v>X</v>
      </c>
      <c r="AF26" s="6" t="str">
        <f>IF('sale sprawdz.'!AG26="x"," ","X")</f>
        <v>X</v>
      </c>
      <c r="AG26" s="6"/>
      <c r="AH26" s="7" t="str">
        <f t="shared" si="6"/>
        <v>ok</v>
      </c>
      <c r="AI26" s="2" t="str">
        <f>IF('sale sprawdz.'!AJ26="x"," ","X")</f>
        <v>X</v>
      </c>
      <c r="AJ26" s="6" t="str">
        <f>IF('sale sprawdz.'!AK26="x"," ","X")</f>
        <v>X</v>
      </c>
      <c r="AK26" s="6"/>
      <c r="AL26" s="7" t="str">
        <f t="shared" si="7"/>
        <v>ok</v>
      </c>
      <c r="AM26" s="2" t="str">
        <f>IF('sale sprawdz.'!AN26="x"," ","X")</f>
        <v>X</v>
      </c>
      <c r="AN26" s="6" t="str">
        <f>IF('sale sprawdz.'!AO26="x"," ","X")</f>
        <v>X</v>
      </c>
      <c r="AO26" s="6"/>
      <c r="AP26" s="7" t="str">
        <f t="shared" si="8"/>
        <v>ok</v>
      </c>
      <c r="AQ26" s="2" t="str">
        <f>IF('sale sprawdz.'!AR26="x"," ","X")</f>
        <v>X</v>
      </c>
      <c r="AR26" s="6" t="str">
        <f>IF('sale sprawdz.'!AS26="x"," ","X")</f>
        <v>X</v>
      </c>
      <c r="AS26" s="6"/>
      <c r="AT26" s="7" t="str">
        <f t="shared" si="9"/>
        <v>ok</v>
      </c>
      <c r="AU26" s="2" t="str">
        <f>IF('sale sprawdz.'!AV26="x"," ","X")</f>
        <v>X</v>
      </c>
      <c r="AV26" s="6" t="str">
        <f>IF('sale sprawdz.'!AW26="x"," ","X")</f>
        <v>X</v>
      </c>
      <c r="AW26" s="6"/>
      <c r="AX26" s="7" t="str">
        <f t="shared" si="10"/>
        <v>ok</v>
      </c>
      <c r="AY26" s="2" t="str">
        <f>IF('sale sprawdz.'!AZ26="x"," ","X")</f>
        <v>X</v>
      </c>
      <c r="AZ26" s="6" t="str">
        <f>IF('sale sprawdz.'!BA26="x"," ","X")</f>
        <v>X</v>
      </c>
      <c r="BA26" s="6"/>
      <c r="BB26" s="7" t="str">
        <f t="shared" si="11"/>
        <v>ok</v>
      </c>
      <c r="BC26" s="2" t="str">
        <f>IF('sale sprawdz.'!BD26="x"," ","X")</f>
        <v>X</v>
      </c>
      <c r="BD26" s="6" t="str">
        <f>IF('sale sprawdz.'!BE26="x"," ","X")</f>
        <v>X</v>
      </c>
      <c r="BE26" s="6"/>
      <c r="BF26" s="7" t="str">
        <f t="shared" si="12"/>
        <v>ok</v>
      </c>
      <c r="BG26" s="2" t="str">
        <f>IF('sale sprawdz.'!BH26="x"," ","X")</f>
        <v>X</v>
      </c>
      <c r="BH26" s="6" t="str">
        <f>IF('sale sprawdz.'!BI26="x"," ","X")</f>
        <v>X</v>
      </c>
      <c r="BI26" s="6"/>
      <c r="BJ26" s="7" t="str">
        <f t="shared" si="13"/>
        <v>ok</v>
      </c>
      <c r="BK26" s="2" t="str">
        <f>IF('sale sprawdz.'!BL26="x"," ","X")</f>
        <v>X</v>
      </c>
      <c r="BL26" s="6" t="str">
        <f>IF('sale sprawdz.'!BM26="x"," ","X")</f>
        <v>X</v>
      </c>
      <c r="BM26" s="6"/>
      <c r="BN26" s="7" t="str">
        <f t="shared" si="14"/>
        <v>ok</v>
      </c>
      <c r="BO26" s="2" t="str">
        <f>IF('sale sprawdz.'!BP26="x"," ","X")</f>
        <v>X</v>
      </c>
      <c r="BP26" s="6" t="str">
        <f>IF('sale sprawdz.'!BQ26="x"," ","X")</f>
        <v>X</v>
      </c>
      <c r="BQ26" s="6"/>
      <c r="BR26" s="7" t="str">
        <f t="shared" si="15"/>
        <v>ok</v>
      </c>
      <c r="BS26" s="2" t="str">
        <f>IF('sale sprawdz.'!BT26="x"," ","X")</f>
        <v>X</v>
      </c>
      <c r="BT26" s="6" t="str">
        <f>IF('sale sprawdz.'!BU26="x"," ","X")</f>
        <v>X</v>
      </c>
      <c r="BU26" s="6"/>
      <c r="BV26" s="7" t="str">
        <f t="shared" si="16"/>
        <v>ok</v>
      </c>
      <c r="BW26" s="2" t="str">
        <f>IF('sale sprawdz.'!BX26="x"," ","X")</f>
        <v>X</v>
      </c>
      <c r="BX26" s="6" t="str">
        <f>IF('sale sprawdz.'!BY26="x"," ","X")</f>
        <v>X</v>
      </c>
      <c r="BY26" s="6"/>
      <c r="BZ26" s="7" t="str">
        <f t="shared" si="17"/>
        <v>ok</v>
      </c>
      <c r="CA26" s="2" t="str">
        <f>IF('sale sprawdz.'!CB26="x"," ","X")</f>
        <v>X</v>
      </c>
      <c r="CB26" s="6" t="str">
        <f>IF('sale sprawdz.'!CC26="x"," ","X")</f>
        <v>X</v>
      </c>
      <c r="CC26" s="6"/>
      <c r="CD26" s="7" t="str">
        <f t="shared" si="18"/>
        <v>ok</v>
      </c>
      <c r="CE26" s="2" t="str">
        <f>IF('sale sprawdz.'!CF26="x"," ","X")</f>
        <v>X</v>
      </c>
      <c r="CF26" s="6" t="str">
        <f>IF('sale sprawdz.'!CG26="x"," ","X")</f>
        <v>X</v>
      </c>
      <c r="CG26" s="6"/>
      <c r="CH26" s="7" t="str">
        <f t="shared" si="19"/>
        <v>ok</v>
      </c>
      <c r="CI26" s="2" t="str">
        <f>IF('sale sprawdz.'!CJ26="x"," ","X")</f>
        <v>X</v>
      </c>
      <c r="CJ26" s="6" t="str">
        <f>IF('sale sprawdz.'!CK26="x"," ","X")</f>
        <v>X</v>
      </c>
      <c r="CK26" s="6"/>
      <c r="CL26" s="7" t="str">
        <f t="shared" si="20"/>
        <v>ok</v>
      </c>
      <c r="CM26" s="2" t="str">
        <f>IF('sale sprawdz.'!CN26="x"," ","X")</f>
        <v>X</v>
      </c>
      <c r="CN26" s="6" t="str">
        <f>IF('sale sprawdz.'!CO26="x"," ","X")</f>
        <v>X</v>
      </c>
      <c r="CO26" s="6"/>
      <c r="CP26" s="7" t="str">
        <f t="shared" si="21"/>
        <v>ok</v>
      </c>
    </row>
    <row r="27" spans="1:94">
      <c r="A27" s="278"/>
      <c r="B27" s="4">
        <v>8</v>
      </c>
      <c r="C27" s="2" t="str">
        <f>IF('sale sprawdz.'!D27="x"," ","X")</f>
        <v>X</v>
      </c>
      <c r="D27" s="6" t="str">
        <f>IF('sale sprawdz.'!E27="x"," ","X")</f>
        <v>X</v>
      </c>
      <c r="E27" s="6"/>
      <c r="F27" s="7" t="str">
        <f t="shared" si="22"/>
        <v>ok</v>
      </c>
      <c r="G27" s="2" t="str">
        <f>IF('sale sprawdz.'!H27="x"," ","X")</f>
        <v>X</v>
      </c>
      <c r="H27" s="6" t="str">
        <f>IF('sale sprawdz.'!I27="x"," ","X")</f>
        <v>X</v>
      </c>
      <c r="I27" s="6"/>
      <c r="J27" s="7" t="str">
        <f t="shared" si="0"/>
        <v>ok</v>
      </c>
      <c r="K27" s="2" t="str">
        <f>IF('sale sprawdz.'!L27="x"," ","X")</f>
        <v>X</v>
      </c>
      <c r="L27" s="6" t="str">
        <f>IF('sale sprawdz.'!M27="x"," ","X")</f>
        <v>X</v>
      </c>
      <c r="M27" s="6"/>
      <c r="N27" s="7" t="str">
        <f t="shared" si="1"/>
        <v>ok</v>
      </c>
      <c r="O27" s="2" t="str">
        <f>IF('sale sprawdz.'!P27="x"," ","X")</f>
        <v>X</v>
      </c>
      <c r="P27" s="6" t="str">
        <f>IF('sale sprawdz.'!Q27="x"," ","X")</f>
        <v>X</v>
      </c>
      <c r="Q27" s="6"/>
      <c r="R27" s="7" t="str">
        <f t="shared" si="2"/>
        <v>ok</v>
      </c>
      <c r="S27" s="2" t="str">
        <f>IF('sale sprawdz.'!T27="x"," ","X")</f>
        <v>X</v>
      </c>
      <c r="T27" s="6" t="str">
        <f>IF('sale sprawdz.'!U27="x"," ","X")</f>
        <v>X</v>
      </c>
      <c r="U27" s="6"/>
      <c r="V27" s="7" t="str">
        <f t="shared" si="3"/>
        <v>ok</v>
      </c>
      <c r="W27" s="2" t="str">
        <f>IF('sale sprawdz.'!X27="x"," ","X")</f>
        <v>X</v>
      </c>
      <c r="X27" s="6" t="str">
        <f>IF('sale sprawdz.'!Y27="x"," ","X")</f>
        <v>X</v>
      </c>
      <c r="Y27" s="6"/>
      <c r="Z27" s="7" t="str">
        <f t="shared" si="4"/>
        <v>ok</v>
      </c>
      <c r="AA27" s="2" t="str">
        <f>IF('sale sprawdz.'!AB27="x"," ","X")</f>
        <v>X</v>
      </c>
      <c r="AB27" s="6" t="str">
        <f>IF('sale sprawdz.'!AC27="x"," ","X")</f>
        <v>X</v>
      </c>
      <c r="AC27" s="6"/>
      <c r="AD27" s="7" t="str">
        <f t="shared" si="5"/>
        <v>ok</v>
      </c>
      <c r="AE27" s="2" t="str">
        <f>IF('sale sprawdz.'!AF27="x"," ","X")</f>
        <v>X</v>
      </c>
      <c r="AF27" s="6" t="str">
        <f>IF('sale sprawdz.'!AG27="x"," ","X")</f>
        <v>X</v>
      </c>
      <c r="AG27" s="6"/>
      <c r="AH27" s="7" t="str">
        <f t="shared" si="6"/>
        <v>ok</v>
      </c>
      <c r="AI27" s="2" t="str">
        <f>IF('sale sprawdz.'!AJ27="x"," ","X")</f>
        <v>X</v>
      </c>
      <c r="AJ27" s="6" t="str">
        <f>IF('sale sprawdz.'!AK27="x"," ","X")</f>
        <v>X</v>
      </c>
      <c r="AK27" s="6"/>
      <c r="AL27" s="7" t="str">
        <f t="shared" si="7"/>
        <v>ok</v>
      </c>
      <c r="AM27" s="2" t="str">
        <f>IF('sale sprawdz.'!AN27="x"," ","X")</f>
        <v>X</v>
      </c>
      <c r="AN27" s="6" t="str">
        <f>IF('sale sprawdz.'!AO27="x"," ","X")</f>
        <v>X</v>
      </c>
      <c r="AO27" s="6"/>
      <c r="AP27" s="7" t="str">
        <f t="shared" si="8"/>
        <v>ok</v>
      </c>
      <c r="AQ27" s="2" t="str">
        <f>IF('sale sprawdz.'!AR27="x"," ","X")</f>
        <v>X</v>
      </c>
      <c r="AR27" s="6" t="str">
        <f>IF('sale sprawdz.'!AS27="x"," ","X")</f>
        <v>X</v>
      </c>
      <c r="AS27" s="6"/>
      <c r="AT27" s="7" t="str">
        <f t="shared" si="9"/>
        <v>ok</v>
      </c>
      <c r="AU27" s="2" t="str">
        <f>IF('sale sprawdz.'!AV27="x"," ","X")</f>
        <v>X</v>
      </c>
      <c r="AV27" s="6" t="str">
        <f>IF('sale sprawdz.'!AW27="x"," ","X")</f>
        <v>X</v>
      </c>
      <c r="AW27" s="6"/>
      <c r="AX27" s="7" t="str">
        <f t="shared" si="10"/>
        <v>ok</v>
      </c>
      <c r="AY27" s="2" t="str">
        <f>IF('sale sprawdz.'!AZ27="x"," ","X")</f>
        <v>X</v>
      </c>
      <c r="AZ27" s="6" t="str">
        <f>IF('sale sprawdz.'!BA27="x"," ","X")</f>
        <v>X</v>
      </c>
      <c r="BA27" s="6"/>
      <c r="BB27" s="7" t="str">
        <f t="shared" si="11"/>
        <v>ok</v>
      </c>
      <c r="BC27" s="2" t="str">
        <f>IF('sale sprawdz.'!BD27="x"," ","X")</f>
        <v>X</v>
      </c>
      <c r="BD27" s="6" t="str">
        <f>IF('sale sprawdz.'!BE27="x"," ","X")</f>
        <v>X</v>
      </c>
      <c r="BE27" s="6"/>
      <c r="BF27" s="7" t="str">
        <f t="shared" si="12"/>
        <v>ok</v>
      </c>
      <c r="BG27" s="2" t="str">
        <f>IF('sale sprawdz.'!BH27="x"," ","X")</f>
        <v>X</v>
      </c>
      <c r="BH27" s="6" t="str">
        <f>IF('sale sprawdz.'!BI27="x"," ","X")</f>
        <v>X</v>
      </c>
      <c r="BI27" s="6"/>
      <c r="BJ27" s="7" t="str">
        <f t="shared" si="13"/>
        <v>ok</v>
      </c>
      <c r="BK27" s="2" t="str">
        <f>IF('sale sprawdz.'!BL27="x"," ","X")</f>
        <v>X</v>
      </c>
      <c r="BL27" s="6" t="str">
        <f>IF('sale sprawdz.'!BM27="x"," ","X")</f>
        <v>X</v>
      </c>
      <c r="BM27" s="6"/>
      <c r="BN27" s="7" t="str">
        <f t="shared" si="14"/>
        <v>ok</v>
      </c>
      <c r="BO27" s="2" t="str">
        <f>IF('sale sprawdz.'!BP27="x"," ","X")</f>
        <v>X</v>
      </c>
      <c r="BP27" s="6" t="str">
        <f>IF('sale sprawdz.'!BQ27="x"," ","X")</f>
        <v>X</v>
      </c>
      <c r="BQ27" s="6"/>
      <c r="BR27" s="7" t="str">
        <f t="shared" si="15"/>
        <v>ok</v>
      </c>
      <c r="BS27" s="2" t="str">
        <f>IF('sale sprawdz.'!BT27="x"," ","X")</f>
        <v>X</v>
      </c>
      <c r="BT27" s="6" t="str">
        <f>IF('sale sprawdz.'!BU27="x"," ","X")</f>
        <v>X</v>
      </c>
      <c r="BU27" s="6"/>
      <c r="BV27" s="7" t="str">
        <f t="shared" si="16"/>
        <v>ok</v>
      </c>
      <c r="BW27" s="2" t="str">
        <f>IF('sale sprawdz.'!BX27="x"," ","X")</f>
        <v>X</v>
      </c>
      <c r="BX27" s="6" t="str">
        <f>IF('sale sprawdz.'!BY27="x"," ","X")</f>
        <v>X</v>
      </c>
      <c r="BY27" s="6"/>
      <c r="BZ27" s="7" t="str">
        <f t="shared" si="17"/>
        <v>ok</v>
      </c>
      <c r="CA27" s="2" t="str">
        <f>IF('sale sprawdz.'!CB27="x"," ","X")</f>
        <v>X</v>
      </c>
      <c r="CB27" s="6" t="str">
        <f>IF('sale sprawdz.'!CC27="x"," ","X")</f>
        <v>X</v>
      </c>
      <c r="CC27" s="6"/>
      <c r="CD27" s="7" t="str">
        <f t="shared" si="18"/>
        <v>ok</v>
      </c>
      <c r="CE27" s="2" t="str">
        <f>IF('sale sprawdz.'!CF27="x"," ","X")</f>
        <v>X</v>
      </c>
      <c r="CF27" s="6" t="str">
        <f>IF('sale sprawdz.'!CG27="x"," ","X")</f>
        <v>X</v>
      </c>
      <c r="CG27" s="6"/>
      <c r="CH27" s="7" t="str">
        <f t="shared" si="19"/>
        <v>ok</v>
      </c>
      <c r="CI27" s="2" t="str">
        <f>IF('sale sprawdz.'!CJ27="x"," ","X")</f>
        <v>X</v>
      </c>
      <c r="CJ27" s="6" t="str">
        <f>IF('sale sprawdz.'!CK27="x"," ","X")</f>
        <v>X</v>
      </c>
      <c r="CK27" s="6"/>
      <c r="CL27" s="7" t="str">
        <f t="shared" si="20"/>
        <v>ok</v>
      </c>
      <c r="CM27" s="2" t="str">
        <f>IF('sale sprawdz.'!CN27="x"," ","X")</f>
        <v xml:space="preserve"> </v>
      </c>
      <c r="CN27" s="6" t="str">
        <f>IF('sale sprawdz.'!CO27="x"," ","X")</f>
        <v xml:space="preserve"> </v>
      </c>
      <c r="CO27" s="6"/>
      <c r="CP27" s="7" t="str">
        <f t="shared" si="21"/>
        <v>ok</v>
      </c>
    </row>
    <row r="28" spans="1:94" ht="15.75" thickBot="1">
      <c r="A28" s="279"/>
      <c r="B28" s="8">
        <v>9</v>
      </c>
      <c r="C28" s="3" t="str">
        <f>IF('sale sprawdz.'!D28="x"," ","X")</f>
        <v>X</v>
      </c>
      <c r="D28" s="9" t="str">
        <f>IF('sale sprawdz.'!E28="x"," ","X")</f>
        <v>X</v>
      </c>
      <c r="E28" s="9"/>
      <c r="F28" s="10" t="str">
        <f t="shared" si="22"/>
        <v>ok</v>
      </c>
      <c r="G28" s="3" t="str">
        <f>IF('sale sprawdz.'!H28="x"," ","X")</f>
        <v>X</v>
      </c>
      <c r="H28" s="9" t="str">
        <f>IF('sale sprawdz.'!I28="x"," ","X")</f>
        <v>X</v>
      </c>
      <c r="I28" s="9"/>
      <c r="J28" s="10" t="str">
        <f t="shared" si="0"/>
        <v>ok</v>
      </c>
      <c r="K28" s="3" t="str">
        <f>IF('sale sprawdz.'!L28="x"," ","X")</f>
        <v>X</v>
      </c>
      <c r="L28" s="9" t="str">
        <f>IF('sale sprawdz.'!M28="x"," ","X")</f>
        <v>X</v>
      </c>
      <c r="M28" s="9"/>
      <c r="N28" s="10" t="str">
        <f t="shared" si="1"/>
        <v>ok</v>
      </c>
      <c r="O28" s="3" t="str">
        <f>IF('sale sprawdz.'!P28="x"," ","X")</f>
        <v>X</v>
      </c>
      <c r="P28" s="9" t="str">
        <f>IF('sale sprawdz.'!Q28="x"," ","X")</f>
        <v>X</v>
      </c>
      <c r="Q28" s="9"/>
      <c r="R28" s="10" t="str">
        <f t="shared" si="2"/>
        <v>ok</v>
      </c>
      <c r="S28" s="3" t="str">
        <f>IF('sale sprawdz.'!T28="x"," ","X")</f>
        <v>X</v>
      </c>
      <c r="T28" s="9" t="str">
        <f>IF('sale sprawdz.'!U28="x"," ","X")</f>
        <v>X</v>
      </c>
      <c r="U28" s="9"/>
      <c r="V28" s="10" t="str">
        <f t="shared" si="3"/>
        <v>ok</v>
      </c>
      <c r="W28" s="3" t="str">
        <f>IF('sale sprawdz.'!X28="x"," ","X")</f>
        <v xml:space="preserve"> </v>
      </c>
      <c r="X28" s="9" t="str">
        <f>IF('sale sprawdz.'!Y28="x"," ","X")</f>
        <v xml:space="preserve"> </v>
      </c>
      <c r="Y28" s="9"/>
      <c r="Z28" s="10" t="str">
        <f t="shared" si="4"/>
        <v>ok</v>
      </c>
      <c r="AA28" s="3" t="str">
        <f>IF('sale sprawdz.'!AB28="x"," ","X")</f>
        <v xml:space="preserve"> </v>
      </c>
      <c r="AB28" s="9" t="str">
        <f>IF('sale sprawdz.'!AC28="x"," ","X")</f>
        <v xml:space="preserve"> </v>
      </c>
      <c r="AC28" s="9"/>
      <c r="AD28" s="10" t="str">
        <f t="shared" si="5"/>
        <v>ok</v>
      </c>
      <c r="AE28" s="3" t="str">
        <f>IF('sale sprawdz.'!AF28="x"," ","X")</f>
        <v xml:space="preserve"> </v>
      </c>
      <c r="AF28" s="9" t="str">
        <f>IF('sale sprawdz.'!AG28="x"," ","X")</f>
        <v xml:space="preserve"> </v>
      </c>
      <c r="AG28" s="9"/>
      <c r="AH28" s="10" t="str">
        <f t="shared" si="6"/>
        <v>ok</v>
      </c>
      <c r="AI28" s="3" t="str">
        <f>IF('sale sprawdz.'!AJ28="x"," ","X")</f>
        <v xml:space="preserve"> </v>
      </c>
      <c r="AJ28" s="9" t="str">
        <f>IF('sale sprawdz.'!AK28="x"," ","X")</f>
        <v xml:space="preserve"> </v>
      </c>
      <c r="AK28" s="9"/>
      <c r="AL28" s="10" t="str">
        <f t="shared" si="7"/>
        <v>ok</v>
      </c>
      <c r="AM28" s="3" t="str">
        <f>IF('sale sprawdz.'!AN28="x"," ","X")</f>
        <v>X</v>
      </c>
      <c r="AN28" s="9" t="str">
        <f>IF('sale sprawdz.'!AO28="x"," ","X")</f>
        <v>X</v>
      </c>
      <c r="AO28" s="9"/>
      <c r="AP28" s="10" t="str">
        <f t="shared" si="8"/>
        <v>ok</v>
      </c>
      <c r="AQ28" s="3" t="str">
        <f>IF('sale sprawdz.'!AR28="x"," ","X")</f>
        <v xml:space="preserve"> </v>
      </c>
      <c r="AR28" s="9" t="str">
        <f>IF('sale sprawdz.'!AS28="x"," ","X")</f>
        <v xml:space="preserve"> </v>
      </c>
      <c r="AS28" s="9"/>
      <c r="AT28" s="10" t="str">
        <f t="shared" si="9"/>
        <v>ok</v>
      </c>
      <c r="AU28" s="3" t="str">
        <f>IF('sale sprawdz.'!AV28="x"," ","X")</f>
        <v>X</v>
      </c>
      <c r="AV28" s="9" t="str">
        <f>IF('sale sprawdz.'!AW28="x"," ","X")</f>
        <v>X</v>
      </c>
      <c r="AW28" s="9"/>
      <c r="AX28" s="10" t="str">
        <f t="shared" si="10"/>
        <v>ok</v>
      </c>
      <c r="AY28" s="3" t="str">
        <f>IF('sale sprawdz.'!AZ28="x"," ","X")</f>
        <v>X</v>
      </c>
      <c r="AZ28" s="9" t="str">
        <f>IF('sale sprawdz.'!BA28="x"," ","X")</f>
        <v>X</v>
      </c>
      <c r="BA28" s="9"/>
      <c r="BB28" s="10" t="str">
        <f t="shared" si="11"/>
        <v>ok</v>
      </c>
      <c r="BC28" s="3" t="str">
        <f>IF('sale sprawdz.'!BD28="x"," ","X")</f>
        <v xml:space="preserve"> </v>
      </c>
      <c r="BD28" s="9" t="str">
        <f>IF('sale sprawdz.'!BE28="x"," ","X")</f>
        <v xml:space="preserve"> </v>
      </c>
      <c r="BE28" s="9"/>
      <c r="BF28" s="10" t="str">
        <f t="shared" si="12"/>
        <v>ok</v>
      </c>
      <c r="BG28" s="3" t="str">
        <f>IF('sale sprawdz.'!BH28="x"," ","X")</f>
        <v xml:space="preserve"> </v>
      </c>
      <c r="BH28" s="9" t="str">
        <f>IF('sale sprawdz.'!BI28="x"," ","X")</f>
        <v xml:space="preserve"> </v>
      </c>
      <c r="BI28" s="9"/>
      <c r="BJ28" s="10" t="str">
        <f t="shared" si="13"/>
        <v>ok</v>
      </c>
      <c r="BK28" s="3" t="str">
        <f>IF('sale sprawdz.'!BL28="x"," ","X")</f>
        <v xml:space="preserve"> </v>
      </c>
      <c r="BL28" s="9" t="str">
        <f>IF('sale sprawdz.'!BM28="x"," ","X")</f>
        <v xml:space="preserve"> </v>
      </c>
      <c r="BM28" s="9"/>
      <c r="BN28" s="10" t="str">
        <f t="shared" si="14"/>
        <v>ok</v>
      </c>
      <c r="BO28" s="3" t="str">
        <f>IF('sale sprawdz.'!BP28="x"," ","X")</f>
        <v>X</v>
      </c>
      <c r="BP28" s="9" t="str">
        <f>IF('sale sprawdz.'!BQ28="x"," ","X")</f>
        <v>X</v>
      </c>
      <c r="BQ28" s="9"/>
      <c r="BR28" s="10" t="str">
        <f t="shared" si="15"/>
        <v>ok</v>
      </c>
      <c r="BS28" s="3" t="str">
        <f>IF('sale sprawdz.'!BT28="x"," ","X")</f>
        <v xml:space="preserve"> </v>
      </c>
      <c r="BT28" s="9" t="str">
        <f>IF('sale sprawdz.'!BU28="x"," ","X")</f>
        <v xml:space="preserve"> </v>
      </c>
      <c r="BU28" s="9"/>
      <c r="BV28" s="10" t="str">
        <f t="shared" si="16"/>
        <v>ok</v>
      </c>
      <c r="BW28" s="3" t="str">
        <f>IF('sale sprawdz.'!BX28="x"," ","X")</f>
        <v>X</v>
      </c>
      <c r="BX28" s="9" t="str">
        <f>IF('sale sprawdz.'!BY28="x"," ","X")</f>
        <v>X</v>
      </c>
      <c r="BY28" s="9"/>
      <c r="BZ28" s="10" t="str">
        <f t="shared" si="17"/>
        <v>ok</v>
      </c>
      <c r="CA28" s="3" t="str">
        <f>IF('sale sprawdz.'!CB28="x"," ","X")</f>
        <v xml:space="preserve"> </v>
      </c>
      <c r="CB28" s="9" t="str">
        <f>IF('sale sprawdz.'!CC28="x"," ","X")</f>
        <v xml:space="preserve"> </v>
      </c>
      <c r="CC28" s="9"/>
      <c r="CD28" s="10" t="str">
        <f t="shared" si="18"/>
        <v>ok</v>
      </c>
      <c r="CE28" s="3" t="str">
        <f>IF('sale sprawdz.'!CF28="x"," ","X")</f>
        <v xml:space="preserve"> </v>
      </c>
      <c r="CF28" s="9" t="str">
        <f>IF('sale sprawdz.'!CG28="x"," ","X")</f>
        <v xml:space="preserve"> </v>
      </c>
      <c r="CG28" s="9"/>
      <c r="CH28" s="10" t="str">
        <f t="shared" si="19"/>
        <v>ok</v>
      </c>
      <c r="CI28" s="3" t="str">
        <f>IF('sale sprawdz.'!CJ28="x"," ","X")</f>
        <v>X</v>
      </c>
      <c r="CJ28" s="9" t="str">
        <f>IF('sale sprawdz.'!CK28="x"," ","X")</f>
        <v>X</v>
      </c>
      <c r="CK28" s="9"/>
      <c r="CL28" s="10" t="str">
        <f t="shared" si="20"/>
        <v>ok</v>
      </c>
      <c r="CM28" s="3" t="str">
        <f>IF('sale sprawdz.'!CN28="x"," ","X")</f>
        <v xml:space="preserve"> </v>
      </c>
      <c r="CN28" s="9" t="str">
        <f>IF('sale sprawdz.'!CO28="x"," ","X")</f>
        <v xml:space="preserve"> </v>
      </c>
      <c r="CO28" s="9"/>
      <c r="CP28" s="10" t="str">
        <f t="shared" si="21"/>
        <v>ok</v>
      </c>
    </row>
    <row r="29" spans="1:94">
      <c r="A29" s="277" t="s">
        <v>147</v>
      </c>
      <c r="B29" s="5">
        <v>1</v>
      </c>
      <c r="C29" s="13" t="str">
        <f>IF('sale sprawdz.'!D29="x"," ","X")</f>
        <v>X</v>
      </c>
      <c r="D29" s="11" t="str">
        <f>IF('sale sprawdz.'!E29="x"," ","X")</f>
        <v>X</v>
      </c>
      <c r="E29" s="11"/>
      <c r="F29" s="12" t="str">
        <f t="shared" si="22"/>
        <v>ok</v>
      </c>
      <c r="G29" s="13" t="str">
        <f>IF('sale sprawdz.'!H29="x"," ","X")</f>
        <v>X</v>
      </c>
      <c r="H29" s="11" t="str">
        <f>IF('sale sprawdz.'!I29="x"," ","X")</f>
        <v>X</v>
      </c>
      <c r="I29" s="11"/>
      <c r="J29" s="12" t="str">
        <f t="shared" si="0"/>
        <v>ok</v>
      </c>
      <c r="K29" s="13" t="str">
        <f>IF('sale sprawdz.'!L29="x"," ","X")</f>
        <v xml:space="preserve"> </v>
      </c>
      <c r="L29" s="11" t="str">
        <f>IF('sale sprawdz.'!M29="x"," ","X")</f>
        <v xml:space="preserve"> </v>
      </c>
      <c r="M29" s="11"/>
      <c r="N29" s="12" t="str">
        <f t="shared" si="1"/>
        <v>ok</v>
      </c>
      <c r="O29" s="13" t="str">
        <f>IF('sale sprawdz.'!P29="x"," ","X")</f>
        <v>X</v>
      </c>
      <c r="P29" s="11" t="str">
        <f>IF('sale sprawdz.'!Q29="x"," ","X")</f>
        <v>X</v>
      </c>
      <c r="Q29" s="11"/>
      <c r="R29" s="12" t="str">
        <f t="shared" si="2"/>
        <v>ok</v>
      </c>
      <c r="S29" s="13" t="str">
        <f>IF('sale sprawdz.'!T29="x"," ","X")</f>
        <v xml:space="preserve"> </v>
      </c>
      <c r="T29" s="11" t="str">
        <f>IF('sale sprawdz.'!U29="x"," ","X")</f>
        <v xml:space="preserve"> </v>
      </c>
      <c r="U29" s="11"/>
      <c r="V29" s="12" t="str">
        <f t="shared" si="3"/>
        <v>ok</v>
      </c>
      <c r="W29" s="13" t="str">
        <f>IF('sale sprawdz.'!X29="x"," ","X")</f>
        <v>X</v>
      </c>
      <c r="X29" s="11" t="str">
        <f>IF('sale sprawdz.'!Y29="x"," ","X")</f>
        <v>X</v>
      </c>
      <c r="Y29" s="11"/>
      <c r="Z29" s="12" t="str">
        <f t="shared" si="4"/>
        <v>ok</v>
      </c>
      <c r="AA29" s="13" t="str">
        <f>IF('sale sprawdz.'!AB29="x"," ","X")</f>
        <v xml:space="preserve"> </v>
      </c>
      <c r="AB29" s="11" t="str">
        <f>IF('sale sprawdz.'!AC29="x"," ","X")</f>
        <v xml:space="preserve"> </v>
      </c>
      <c r="AC29" s="11"/>
      <c r="AD29" s="12" t="str">
        <f t="shared" si="5"/>
        <v>ok</v>
      </c>
      <c r="AE29" s="13" t="str">
        <f>IF('sale sprawdz.'!AF29="x"," ","X")</f>
        <v xml:space="preserve"> </v>
      </c>
      <c r="AF29" s="11" t="str">
        <f>IF('sale sprawdz.'!AG29="x"," ","X")</f>
        <v xml:space="preserve"> </v>
      </c>
      <c r="AG29" s="11"/>
      <c r="AH29" s="12" t="str">
        <f t="shared" si="6"/>
        <v>ok</v>
      </c>
      <c r="AI29" s="13" t="str">
        <f>IF('sale sprawdz.'!AJ29="x"," ","X")</f>
        <v>X</v>
      </c>
      <c r="AJ29" s="11" t="str">
        <f>IF('sale sprawdz.'!AK29="x"," ","X")</f>
        <v>X</v>
      </c>
      <c r="AK29" s="11"/>
      <c r="AL29" s="12" t="str">
        <f t="shared" si="7"/>
        <v>ok</v>
      </c>
      <c r="AM29" s="13" t="str">
        <f>IF('sale sprawdz.'!AN29="x"," ","X")</f>
        <v>X</v>
      </c>
      <c r="AN29" s="11" t="str">
        <f>IF('sale sprawdz.'!AO29="x"," ","X")</f>
        <v>X</v>
      </c>
      <c r="AO29" s="11"/>
      <c r="AP29" s="12" t="str">
        <f t="shared" si="8"/>
        <v>ok</v>
      </c>
      <c r="AQ29" s="13" t="str">
        <f>IF('sale sprawdz.'!AR29="x"," ","X")</f>
        <v xml:space="preserve"> </v>
      </c>
      <c r="AR29" s="11" t="str">
        <f>IF('sale sprawdz.'!AS29="x"," ","X")</f>
        <v xml:space="preserve"> </v>
      </c>
      <c r="AS29" s="11"/>
      <c r="AT29" s="12" t="str">
        <f t="shared" si="9"/>
        <v>ok</v>
      </c>
      <c r="AU29" s="13" t="str">
        <f>IF('sale sprawdz.'!AV29="x"," ","X")</f>
        <v>X</v>
      </c>
      <c r="AV29" s="11" t="str">
        <f>IF('sale sprawdz.'!AW29="x"," ","X")</f>
        <v>X</v>
      </c>
      <c r="AW29" s="11"/>
      <c r="AX29" s="12" t="str">
        <f t="shared" si="10"/>
        <v>ok</v>
      </c>
      <c r="AY29" s="13" t="str">
        <f>IF('sale sprawdz.'!AZ29="x"," ","X")</f>
        <v>X</v>
      </c>
      <c r="AZ29" s="11" t="str">
        <f>IF('sale sprawdz.'!BA29="x"," ","X")</f>
        <v>X</v>
      </c>
      <c r="BA29" s="11"/>
      <c r="BB29" s="12" t="str">
        <f t="shared" si="11"/>
        <v>ok</v>
      </c>
      <c r="BC29" s="13" t="str">
        <f>IF('sale sprawdz.'!BD29="x"," ","X")</f>
        <v xml:space="preserve"> </v>
      </c>
      <c r="BD29" s="11" t="str">
        <f>IF('sale sprawdz.'!BE29="x"," ","X")</f>
        <v xml:space="preserve"> </v>
      </c>
      <c r="BE29" s="11"/>
      <c r="BF29" s="12" t="str">
        <f t="shared" si="12"/>
        <v>ok</v>
      </c>
      <c r="BG29" s="13" t="str">
        <f>IF('sale sprawdz.'!BH29="x"," ","X")</f>
        <v>X</v>
      </c>
      <c r="BH29" s="11" t="str">
        <f>IF('sale sprawdz.'!BI29="x"," ","X")</f>
        <v>X</v>
      </c>
      <c r="BI29" s="11"/>
      <c r="BJ29" s="12" t="str">
        <f t="shared" si="13"/>
        <v>ok</v>
      </c>
      <c r="BK29" s="13" t="str">
        <f>IF('sale sprawdz.'!BL29="x"," ","X")</f>
        <v>X</v>
      </c>
      <c r="BL29" s="11" t="str">
        <f>IF('sale sprawdz.'!BM29="x"," ","X")</f>
        <v>X</v>
      </c>
      <c r="BM29" s="11"/>
      <c r="BN29" s="12" t="str">
        <f t="shared" si="14"/>
        <v>ok</v>
      </c>
      <c r="BO29" s="13" t="str">
        <f>IF('sale sprawdz.'!BP29="x"," ","X")</f>
        <v>X</v>
      </c>
      <c r="BP29" s="11" t="str">
        <f>IF('sale sprawdz.'!BQ29="x"," ","X")</f>
        <v>X</v>
      </c>
      <c r="BQ29" s="11"/>
      <c r="BR29" s="12" t="str">
        <f t="shared" si="15"/>
        <v>ok</v>
      </c>
      <c r="BS29" s="13" t="str">
        <f>IF('sale sprawdz.'!BT29="x"," ","X")</f>
        <v xml:space="preserve"> </v>
      </c>
      <c r="BT29" s="11" t="str">
        <f>IF('sale sprawdz.'!BU29="x"," ","X")</f>
        <v xml:space="preserve"> </v>
      </c>
      <c r="BU29" s="11"/>
      <c r="BV29" s="12" t="str">
        <f t="shared" si="16"/>
        <v>ok</v>
      </c>
      <c r="BW29" s="13" t="str">
        <f>IF('sale sprawdz.'!BX29="x"," ","X")</f>
        <v>X</v>
      </c>
      <c r="BX29" s="11" t="str">
        <f>IF('sale sprawdz.'!BY29="x"," ","X")</f>
        <v>X</v>
      </c>
      <c r="BY29" s="11"/>
      <c r="BZ29" s="12" t="str">
        <f t="shared" si="17"/>
        <v>ok</v>
      </c>
      <c r="CA29" s="13" t="str">
        <f>IF('sale sprawdz.'!CB29="x"," ","X")</f>
        <v xml:space="preserve"> </v>
      </c>
      <c r="CB29" s="11" t="str">
        <f>IF('sale sprawdz.'!CC29="x"," ","X")</f>
        <v xml:space="preserve"> </v>
      </c>
      <c r="CC29" s="11"/>
      <c r="CD29" s="12" t="str">
        <f t="shared" si="18"/>
        <v>ok</v>
      </c>
      <c r="CE29" s="13" t="str">
        <f>IF('sale sprawdz.'!CF29="x"," ","X")</f>
        <v>X</v>
      </c>
      <c r="CF29" s="11" t="str">
        <f>IF('sale sprawdz.'!CG29="x"," ","X")</f>
        <v>X</v>
      </c>
      <c r="CG29" s="11"/>
      <c r="CH29" s="12" t="str">
        <f t="shared" si="19"/>
        <v>ok</v>
      </c>
      <c r="CI29" s="13" t="str">
        <f>IF('sale sprawdz.'!CJ29="x"," ","X")</f>
        <v>X</v>
      </c>
      <c r="CJ29" s="11" t="str">
        <f>IF('sale sprawdz.'!CK29="x"," ","X")</f>
        <v>X</v>
      </c>
      <c r="CK29" s="11"/>
      <c r="CL29" s="12" t="str">
        <f t="shared" si="20"/>
        <v>ok</v>
      </c>
      <c r="CM29" s="13" t="str">
        <f>IF('sale sprawdz.'!CN29="x"," ","X")</f>
        <v xml:space="preserve"> </v>
      </c>
      <c r="CN29" s="11" t="str">
        <f>IF('sale sprawdz.'!CO29="x"," ","X")</f>
        <v xml:space="preserve"> </v>
      </c>
      <c r="CO29" s="11"/>
      <c r="CP29" s="12" t="str">
        <f t="shared" si="21"/>
        <v>ok</v>
      </c>
    </row>
    <row r="30" spans="1:94">
      <c r="A30" s="278"/>
      <c r="B30" s="4">
        <v>2</v>
      </c>
      <c r="C30" s="2" t="str">
        <f>IF('sale sprawdz.'!D30="x"," ","X")</f>
        <v>X</v>
      </c>
      <c r="D30" s="6" t="str">
        <f>IF('sale sprawdz.'!E30="x"," ","X")</f>
        <v>X</v>
      </c>
      <c r="E30" s="6"/>
      <c r="F30" s="7" t="str">
        <f t="shared" si="22"/>
        <v>ok</v>
      </c>
      <c r="G30" s="2" t="str">
        <f>IF('sale sprawdz.'!H30="x"," ","X")</f>
        <v>X</v>
      </c>
      <c r="H30" s="6" t="str">
        <f>IF('sale sprawdz.'!I30="x"," ","X")</f>
        <v>X</v>
      </c>
      <c r="I30" s="6"/>
      <c r="J30" s="7" t="str">
        <f t="shared" si="0"/>
        <v>ok</v>
      </c>
      <c r="K30" s="2" t="str">
        <f>IF('sale sprawdz.'!L30="x"," ","X")</f>
        <v>X</v>
      </c>
      <c r="L30" s="6" t="str">
        <f>IF('sale sprawdz.'!M30="x"," ","X")</f>
        <v>X</v>
      </c>
      <c r="M30" s="6"/>
      <c r="N30" s="7" t="str">
        <f t="shared" si="1"/>
        <v>ok</v>
      </c>
      <c r="O30" s="2" t="str">
        <f>IF('sale sprawdz.'!P30="x"," ","X")</f>
        <v>X</v>
      </c>
      <c r="P30" s="6" t="str">
        <f>IF('sale sprawdz.'!Q30="x"," ","X")</f>
        <v>X</v>
      </c>
      <c r="Q30" s="6"/>
      <c r="R30" s="7" t="str">
        <f t="shared" si="2"/>
        <v>ok</v>
      </c>
      <c r="S30" s="2" t="str">
        <f>IF('sale sprawdz.'!T30="x"," ","X")</f>
        <v xml:space="preserve"> </v>
      </c>
      <c r="T30" s="6" t="str">
        <f>IF('sale sprawdz.'!U30="x"," ","X")</f>
        <v xml:space="preserve"> </v>
      </c>
      <c r="U30" s="6"/>
      <c r="V30" s="7" t="str">
        <f t="shared" si="3"/>
        <v>ok</v>
      </c>
      <c r="W30" s="2" t="str">
        <f>IF('sale sprawdz.'!X30="x"," ","X")</f>
        <v>X</v>
      </c>
      <c r="X30" s="6" t="str">
        <f>IF('sale sprawdz.'!Y30="x"," ","X")</f>
        <v>X</v>
      </c>
      <c r="Y30" s="6"/>
      <c r="Z30" s="7" t="str">
        <f t="shared" si="4"/>
        <v>ok</v>
      </c>
      <c r="AA30" s="2" t="str">
        <f>IF('sale sprawdz.'!AB30="x"," ","X")</f>
        <v>X</v>
      </c>
      <c r="AB30" s="6" t="str">
        <f>IF('sale sprawdz.'!AC30="x"," ","X")</f>
        <v>X</v>
      </c>
      <c r="AC30" s="6"/>
      <c r="AD30" s="7" t="str">
        <f t="shared" si="5"/>
        <v>ok</v>
      </c>
      <c r="AE30" s="2" t="str">
        <f>IF('sale sprawdz.'!AF30="x"," ","X")</f>
        <v>X</v>
      </c>
      <c r="AF30" s="6" t="str">
        <f>IF('sale sprawdz.'!AG30="x"," ","X")</f>
        <v>X</v>
      </c>
      <c r="AG30" s="6"/>
      <c r="AH30" s="7" t="str">
        <f t="shared" si="6"/>
        <v>ok</v>
      </c>
      <c r="AI30" s="2" t="str">
        <f>IF('sale sprawdz.'!AJ30="x"," ","X")</f>
        <v>X</v>
      </c>
      <c r="AJ30" s="6" t="str">
        <f>IF('sale sprawdz.'!AK30="x"," ","X")</f>
        <v>X</v>
      </c>
      <c r="AK30" s="6"/>
      <c r="AL30" s="7" t="str">
        <f t="shared" si="7"/>
        <v>ok</v>
      </c>
      <c r="AM30" s="2" t="str">
        <f>IF('sale sprawdz.'!AN30="x"," ","X")</f>
        <v>X</v>
      </c>
      <c r="AN30" s="6" t="str">
        <f>IF('sale sprawdz.'!AO30="x"," ","X")</f>
        <v>X</v>
      </c>
      <c r="AO30" s="6"/>
      <c r="AP30" s="7" t="str">
        <f t="shared" si="8"/>
        <v>ok</v>
      </c>
      <c r="AQ30" s="2" t="str">
        <f>IF('sale sprawdz.'!AR30="x"," ","X")</f>
        <v>X</v>
      </c>
      <c r="AR30" s="6" t="str">
        <f>IF('sale sprawdz.'!AS30="x"," ","X")</f>
        <v>X</v>
      </c>
      <c r="AS30" s="6"/>
      <c r="AT30" s="7" t="str">
        <f t="shared" si="9"/>
        <v>ok</v>
      </c>
      <c r="AU30" s="2" t="str">
        <f>IF('sale sprawdz.'!AV30="x"," ","X")</f>
        <v>X</v>
      </c>
      <c r="AV30" s="6" t="str">
        <f>IF('sale sprawdz.'!AW30="x"," ","X")</f>
        <v>X</v>
      </c>
      <c r="AW30" s="6"/>
      <c r="AX30" s="7" t="str">
        <f t="shared" si="10"/>
        <v>ok</v>
      </c>
      <c r="AY30" s="2" t="str">
        <f>IF('sale sprawdz.'!AZ30="x"," ","X")</f>
        <v>X</v>
      </c>
      <c r="AZ30" s="6" t="str">
        <f>IF('sale sprawdz.'!BA30="x"," ","X")</f>
        <v>X</v>
      </c>
      <c r="BA30" s="6"/>
      <c r="BB30" s="7" t="str">
        <f t="shared" si="11"/>
        <v>ok</v>
      </c>
      <c r="BC30" s="2" t="str">
        <f>IF('sale sprawdz.'!BD30="x"," ","X")</f>
        <v>X</v>
      </c>
      <c r="BD30" s="6" t="str">
        <f>IF('sale sprawdz.'!BE30="x"," ","X")</f>
        <v>X</v>
      </c>
      <c r="BE30" s="6"/>
      <c r="BF30" s="7" t="str">
        <f t="shared" si="12"/>
        <v>ok</v>
      </c>
      <c r="BG30" s="2" t="str">
        <f>IF('sale sprawdz.'!BH30="x"," ","X")</f>
        <v>X</v>
      </c>
      <c r="BH30" s="6" t="str">
        <f>IF('sale sprawdz.'!BI30="x"," ","X")</f>
        <v>X</v>
      </c>
      <c r="BI30" s="6"/>
      <c r="BJ30" s="7" t="str">
        <f t="shared" si="13"/>
        <v>ok</v>
      </c>
      <c r="BK30" s="2" t="str">
        <f>IF('sale sprawdz.'!BL30="x"," ","X")</f>
        <v>X</v>
      </c>
      <c r="BL30" s="6" t="str">
        <f>IF('sale sprawdz.'!BM30="x"," ","X")</f>
        <v>X</v>
      </c>
      <c r="BM30" s="6"/>
      <c r="BN30" s="7" t="str">
        <f t="shared" si="14"/>
        <v>ok</v>
      </c>
      <c r="BO30" s="2" t="str">
        <f>IF('sale sprawdz.'!BP30="x"," ","X")</f>
        <v>X</v>
      </c>
      <c r="BP30" s="6" t="str">
        <f>IF('sale sprawdz.'!BQ30="x"," ","X")</f>
        <v>X</v>
      </c>
      <c r="BQ30" s="6"/>
      <c r="BR30" s="7" t="str">
        <f t="shared" si="15"/>
        <v>ok</v>
      </c>
      <c r="BS30" s="2" t="str">
        <f>IF('sale sprawdz.'!BT30="x"," ","X")</f>
        <v xml:space="preserve"> </v>
      </c>
      <c r="BT30" s="6" t="str">
        <f>IF('sale sprawdz.'!BU30="x"," ","X")</f>
        <v xml:space="preserve"> </v>
      </c>
      <c r="BU30" s="6"/>
      <c r="BV30" s="7" t="str">
        <f t="shared" si="16"/>
        <v>ok</v>
      </c>
      <c r="BW30" s="2" t="str">
        <f>IF('sale sprawdz.'!BX30="x"," ","X")</f>
        <v>X</v>
      </c>
      <c r="BX30" s="6" t="str">
        <f>IF('sale sprawdz.'!BY30="x"," ","X")</f>
        <v>X</v>
      </c>
      <c r="BY30" s="6"/>
      <c r="BZ30" s="7" t="str">
        <f t="shared" si="17"/>
        <v>ok</v>
      </c>
      <c r="CA30" s="2" t="str">
        <f>IF('sale sprawdz.'!CB30="x"," ","X")</f>
        <v>X</v>
      </c>
      <c r="CB30" s="6" t="str">
        <f>IF('sale sprawdz.'!CC30="x"," ","X")</f>
        <v>X</v>
      </c>
      <c r="CC30" s="6"/>
      <c r="CD30" s="7" t="str">
        <f t="shared" si="18"/>
        <v>ok</v>
      </c>
      <c r="CE30" s="2" t="str">
        <f>IF('sale sprawdz.'!CF30="x"," ","X")</f>
        <v>X</v>
      </c>
      <c r="CF30" s="6" t="str">
        <f>IF('sale sprawdz.'!CG30="x"," ","X")</f>
        <v>X</v>
      </c>
      <c r="CG30" s="6"/>
      <c r="CH30" s="7" t="str">
        <f t="shared" si="19"/>
        <v>ok</v>
      </c>
      <c r="CI30" s="2" t="str">
        <f>IF('sale sprawdz.'!CJ30="x"," ","X")</f>
        <v>X</v>
      </c>
      <c r="CJ30" s="6" t="str">
        <f>IF('sale sprawdz.'!CK30="x"," ","X")</f>
        <v>X</v>
      </c>
      <c r="CK30" s="6"/>
      <c r="CL30" s="7" t="str">
        <f t="shared" si="20"/>
        <v>ok</v>
      </c>
      <c r="CM30" s="2" t="str">
        <f>IF('sale sprawdz.'!CN30="x"," ","X")</f>
        <v>X</v>
      </c>
      <c r="CN30" s="6" t="str">
        <f>IF('sale sprawdz.'!CO30="x"," ","X")</f>
        <v>X</v>
      </c>
      <c r="CO30" s="6"/>
      <c r="CP30" s="7" t="str">
        <f t="shared" si="21"/>
        <v>ok</v>
      </c>
    </row>
    <row r="31" spans="1:94">
      <c r="A31" s="278"/>
      <c r="B31" s="4">
        <v>3</v>
      </c>
      <c r="C31" s="2" t="str">
        <f>IF('sale sprawdz.'!D31="x"," ","X")</f>
        <v>X</v>
      </c>
      <c r="D31" s="6" t="str">
        <f>IF('sale sprawdz.'!E31="x"," ","X")</f>
        <v>X</v>
      </c>
      <c r="E31" s="6"/>
      <c r="F31" s="7" t="str">
        <f t="shared" si="22"/>
        <v>ok</v>
      </c>
      <c r="G31" s="2" t="str">
        <f>IF('sale sprawdz.'!H31="x"," ","X")</f>
        <v>X</v>
      </c>
      <c r="H31" s="6" t="str">
        <f>IF('sale sprawdz.'!I31="x"," ","X")</f>
        <v>X</v>
      </c>
      <c r="I31" s="6"/>
      <c r="J31" s="7" t="str">
        <f t="shared" si="0"/>
        <v>ok</v>
      </c>
      <c r="K31" s="2" t="str">
        <f>IF('sale sprawdz.'!L31="x"," ","X")</f>
        <v>X</v>
      </c>
      <c r="L31" s="6" t="str">
        <f>IF('sale sprawdz.'!M31="x"," ","X")</f>
        <v>X</v>
      </c>
      <c r="M31" s="6"/>
      <c r="N31" s="7" t="str">
        <f t="shared" si="1"/>
        <v>ok</v>
      </c>
      <c r="O31" s="2" t="str">
        <f>IF('sale sprawdz.'!P31="x"," ","X")</f>
        <v>X</v>
      </c>
      <c r="P31" s="6" t="str">
        <f>IF('sale sprawdz.'!Q31="x"," ","X")</f>
        <v>X</v>
      </c>
      <c r="Q31" s="6"/>
      <c r="R31" s="7" t="str">
        <f t="shared" si="2"/>
        <v>ok</v>
      </c>
      <c r="S31" s="2" t="str">
        <f>IF('sale sprawdz.'!T31="x"," ","X")</f>
        <v>X</v>
      </c>
      <c r="T31" s="6" t="str">
        <f>IF('sale sprawdz.'!U31="x"," ","X")</f>
        <v>X</v>
      </c>
      <c r="U31" s="6"/>
      <c r="V31" s="7" t="str">
        <f t="shared" si="3"/>
        <v>ok</v>
      </c>
      <c r="W31" s="2" t="str">
        <f>IF('sale sprawdz.'!X31="x"," ","X")</f>
        <v>X</v>
      </c>
      <c r="X31" s="6" t="str">
        <f>IF('sale sprawdz.'!Y31="x"," ","X")</f>
        <v>X</v>
      </c>
      <c r="Y31" s="6"/>
      <c r="Z31" s="7" t="str">
        <f t="shared" si="4"/>
        <v>ok</v>
      </c>
      <c r="AA31" s="2" t="str">
        <f>IF('sale sprawdz.'!AB31="x"," ","X")</f>
        <v>X</v>
      </c>
      <c r="AB31" s="6" t="str">
        <f>IF('sale sprawdz.'!AC31="x"," ","X")</f>
        <v>X</v>
      </c>
      <c r="AC31" s="6"/>
      <c r="AD31" s="7" t="str">
        <f t="shared" si="5"/>
        <v>ok</v>
      </c>
      <c r="AE31" s="2" t="str">
        <f>IF('sale sprawdz.'!AF31="x"," ","X")</f>
        <v>X</v>
      </c>
      <c r="AF31" s="6" t="str">
        <f>IF('sale sprawdz.'!AG31="x"," ","X")</f>
        <v>X</v>
      </c>
      <c r="AG31" s="6"/>
      <c r="AH31" s="7" t="str">
        <f t="shared" si="6"/>
        <v>ok</v>
      </c>
      <c r="AI31" s="2" t="str">
        <f>IF('sale sprawdz.'!AJ31="x"," ","X")</f>
        <v>X</v>
      </c>
      <c r="AJ31" s="6" t="str">
        <f>IF('sale sprawdz.'!AK31="x"," ","X")</f>
        <v>X</v>
      </c>
      <c r="AK31" s="6"/>
      <c r="AL31" s="7" t="str">
        <f t="shared" si="7"/>
        <v>ok</v>
      </c>
      <c r="AM31" s="2" t="str">
        <f>IF('sale sprawdz.'!AN31="x"," ","X")</f>
        <v>X</v>
      </c>
      <c r="AN31" s="6" t="str">
        <f>IF('sale sprawdz.'!AO31="x"," ","X")</f>
        <v>X</v>
      </c>
      <c r="AO31" s="6"/>
      <c r="AP31" s="7" t="str">
        <f t="shared" si="8"/>
        <v>ok</v>
      </c>
      <c r="AQ31" s="2" t="str">
        <f>IF('sale sprawdz.'!AR31="x"," ","X")</f>
        <v>X</v>
      </c>
      <c r="AR31" s="6" t="str">
        <f>IF('sale sprawdz.'!AS31="x"," ","X")</f>
        <v>X</v>
      </c>
      <c r="AS31" s="6"/>
      <c r="AT31" s="7" t="str">
        <f t="shared" si="9"/>
        <v>ok</v>
      </c>
      <c r="AU31" s="2" t="str">
        <f>IF('sale sprawdz.'!AV31="x"," ","X")</f>
        <v>X</v>
      </c>
      <c r="AV31" s="6" t="str">
        <f>IF('sale sprawdz.'!AW31="x"," ","X")</f>
        <v>X</v>
      </c>
      <c r="AW31" s="6"/>
      <c r="AX31" s="7" t="str">
        <f t="shared" si="10"/>
        <v>ok</v>
      </c>
      <c r="AY31" s="2" t="str">
        <f>IF('sale sprawdz.'!AZ31="x"," ","X")</f>
        <v>X</v>
      </c>
      <c r="AZ31" s="6" t="str">
        <f>IF('sale sprawdz.'!BA31="x"," ","X")</f>
        <v>X</v>
      </c>
      <c r="BA31" s="6"/>
      <c r="BB31" s="7" t="str">
        <f t="shared" si="11"/>
        <v>ok</v>
      </c>
      <c r="BC31" s="2" t="str">
        <f>IF('sale sprawdz.'!BD31="x"," ","X")</f>
        <v>X</v>
      </c>
      <c r="BD31" s="6" t="str">
        <f>IF('sale sprawdz.'!BE31="x"," ","X")</f>
        <v>X</v>
      </c>
      <c r="BE31" s="6"/>
      <c r="BF31" s="7" t="str">
        <f t="shared" si="12"/>
        <v>ok</v>
      </c>
      <c r="BG31" s="2" t="str">
        <f>IF('sale sprawdz.'!BH31="x"," ","X")</f>
        <v>X</v>
      </c>
      <c r="BH31" s="6" t="str">
        <f>IF('sale sprawdz.'!BI31="x"," ","X")</f>
        <v>X</v>
      </c>
      <c r="BI31" s="6"/>
      <c r="BJ31" s="7" t="str">
        <f t="shared" si="13"/>
        <v>ok</v>
      </c>
      <c r="BK31" s="2" t="str">
        <f>IF('sale sprawdz.'!BL31="x"," ","X")</f>
        <v>X</v>
      </c>
      <c r="BL31" s="6" t="str">
        <f>IF('sale sprawdz.'!BM31="x"," ","X")</f>
        <v>X</v>
      </c>
      <c r="BM31" s="6"/>
      <c r="BN31" s="7" t="str">
        <f t="shared" si="14"/>
        <v>ok</v>
      </c>
      <c r="BO31" s="2" t="str">
        <f>IF('sale sprawdz.'!BP31="x"," ","X")</f>
        <v>X</v>
      </c>
      <c r="BP31" s="6" t="str">
        <f>IF('sale sprawdz.'!BQ31="x"," ","X")</f>
        <v>X</v>
      </c>
      <c r="BQ31" s="6"/>
      <c r="BR31" s="7" t="str">
        <f t="shared" si="15"/>
        <v>ok</v>
      </c>
      <c r="BS31" s="2" t="str">
        <f>IF('sale sprawdz.'!BT31="x"," ","X")</f>
        <v xml:space="preserve"> </v>
      </c>
      <c r="BT31" s="6" t="str">
        <f>IF('sale sprawdz.'!BU31="x"," ","X")</f>
        <v xml:space="preserve"> </v>
      </c>
      <c r="BU31" s="6"/>
      <c r="BV31" s="7" t="str">
        <f t="shared" si="16"/>
        <v>ok</v>
      </c>
      <c r="BW31" s="2" t="str">
        <f>IF('sale sprawdz.'!BX31="x"," ","X")</f>
        <v>X</v>
      </c>
      <c r="BX31" s="6" t="str">
        <f>IF('sale sprawdz.'!BY31="x"," ","X")</f>
        <v>X</v>
      </c>
      <c r="BY31" s="6"/>
      <c r="BZ31" s="7" t="str">
        <f t="shared" si="17"/>
        <v>ok</v>
      </c>
      <c r="CA31" s="2" t="str">
        <f>IF('sale sprawdz.'!CB31="x"," ","X")</f>
        <v>X</v>
      </c>
      <c r="CB31" s="6" t="str">
        <f>IF('sale sprawdz.'!CC31="x"," ","X")</f>
        <v>X</v>
      </c>
      <c r="CC31" s="6"/>
      <c r="CD31" s="7" t="str">
        <f t="shared" si="18"/>
        <v>ok</v>
      </c>
      <c r="CE31" s="2" t="str">
        <f>IF('sale sprawdz.'!CF31="x"," ","X")</f>
        <v>X</v>
      </c>
      <c r="CF31" s="6" t="str">
        <f>IF('sale sprawdz.'!CG31="x"," ","X")</f>
        <v>X</v>
      </c>
      <c r="CG31" s="6"/>
      <c r="CH31" s="7" t="str">
        <f t="shared" si="19"/>
        <v>ok</v>
      </c>
      <c r="CI31" s="2" t="str">
        <f>IF('sale sprawdz.'!CJ31="x"," ","X")</f>
        <v>X</v>
      </c>
      <c r="CJ31" s="6" t="str">
        <f>IF('sale sprawdz.'!CK31="x"," ","X")</f>
        <v>X</v>
      </c>
      <c r="CK31" s="6"/>
      <c r="CL31" s="7" t="str">
        <f t="shared" si="20"/>
        <v>ok</v>
      </c>
      <c r="CM31" s="2" t="str">
        <f>IF('sale sprawdz.'!CN31="x"," ","X")</f>
        <v>X</v>
      </c>
      <c r="CN31" s="6" t="str">
        <f>IF('sale sprawdz.'!CO31="x"," ","X")</f>
        <v>X</v>
      </c>
      <c r="CO31" s="6"/>
      <c r="CP31" s="7" t="str">
        <f t="shared" si="21"/>
        <v>ok</v>
      </c>
    </row>
    <row r="32" spans="1:94">
      <c r="A32" s="278"/>
      <c r="B32" s="4">
        <v>4</v>
      </c>
      <c r="C32" s="2" t="str">
        <f>IF('sale sprawdz.'!D32="x"," ","X")</f>
        <v>X</v>
      </c>
      <c r="D32" s="6" t="str">
        <f>IF('sale sprawdz.'!E32="x"," ","X")</f>
        <v>X</v>
      </c>
      <c r="E32" s="6"/>
      <c r="F32" s="7" t="str">
        <f t="shared" si="22"/>
        <v>ok</v>
      </c>
      <c r="G32" s="2" t="str">
        <f>IF('sale sprawdz.'!H32="x"," ","X")</f>
        <v>X</v>
      </c>
      <c r="H32" s="6" t="str">
        <f>IF('sale sprawdz.'!I32="x"," ","X")</f>
        <v>X</v>
      </c>
      <c r="I32" s="6"/>
      <c r="J32" s="7" t="str">
        <f t="shared" si="0"/>
        <v>ok</v>
      </c>
      <c r="K32" s="2" t="str">
        <f>IF('sale sprawdz.'!L32="x"," ","X")</f>
        <v>X</v>
      </c>
      <c r="L32" s="6" t="str">
        <f>IF('sale sprawdz.'!M32="x"," ","X")</f>
        <v>X</v>
      </c>
      <c r="M32" s="6"/>
      <c r="N32" s="7" t="str">
        <f t="shared" si="1"/>
        <v>ok</v>
      </c>
      <c r="O32" s="2" t="str">
        <f>IF('sale sprawdz.'!P32="x"," ","X")</f>
        <v>X</v>
      </c>
      <c r="P32" s="6" t="str">
        <f>IF('sale sprawdz.'!Q32="x"," ","X")</f>
        <v>X</v>
      </c>
      <c r="Q32" s="6"/>
      <c r="R32" s="7" t="str">
        <f t="shared" si="2"/>
        <v>ok</v>
      </c>
      <c r="S32" s="2" t="str">
        <f>IF('sale sprawdz.'!T32="x"," ","X")</f>
        <v>X</v>
      </c>
      <c r="T32" s="6" t="str">
        <f>IF('sale sprawdz.'!U32="x"," ","X")</f>
        <v>X</v>
      </c>
      <c r="U32" s="6"/>
      <c r="V32" s="7" t="str">
        <f t="shared" si="3"/>
        <v>ok</v>
      </c>
      <c r="W32" s="2" t="str">
        <f>IF('sale sprawdz.'!X32="x"," ","X")</f>
        <v>X</v>
      </c>
      <c r="X32" s="6" t="str">
        <f>IF('sale sprawdz.'!Y32="x"," ","X")</f>
        <v>X</v>
      </c>
      <c r="Y32" s="6"/>
      <c r="Z32" s="7" t="str">
        <f t="shared" si="4"/>
        <v>ok</v>
      </c>
      <c r="AA32" s="2" t="str">
        <f>IF('sale sprawdz.'!AB32="x"," ","X")</f>
        <v>X</v>
      </c>
      <c r="AB32" s="6" t="str">
        <f>IF('sale sprawdz.'!AC32="x"," ","X")</f>
        <v>X</v>
      </c>
      <c r="AC32" s="6"/>
      <c r="AD32" s="7" t="str">
        <f t="shared" si="5"/>
        <v>ok</v>
      </c>
      <c r="AE32" s="2" t="str">
        <f>IF('sale sprawdz.'!AF32="x"," ","X")</f>
        <v>X</v>
      </c>
      <c r="AF32" s="6" t="str">
        <f>IF('sale sprawdz.'!AG32="x"," ","X")</f>
        <v>X</v>
      </c>
      <c r="AG32" s="6"/>
      <c r="AH32" s="7" t="str">
        <f t="shared" si="6"/>
        <v>ok</v>
      </c>
      <c r="AI32" s="2" t="str">
        <f>IF('sale sprawdz.'!AJ32="x"," ","X")</f>
        <v>X</v>
      </c>
      <c r="AJ32" s="6" t="str">
        <f>IF('sale sprawdz.'!AK32="x"," ","X")</f>
        <v>X</v>
      </c>
      <c r="AK32" s="6"/>
      <c r="AL32" s="7" t="str">
        <f t="shared" si="7"/>
        <v>ok</v>
      </c>
      <c r="AM32" s="2" t="str">
        <f>IF('sale sprawdz.'!AN32="x"," ","X")</f>
        <v>X</v>
      </c>
      <c r="AN32" s="6" t="str">
        <f>IF('sale sprawdz.'!AO32="x"," ","X")</f>
        <v>X</v>
      </c>
      <c r="AO32" s="6"/>
      <c r="AP32" s="7" t="str">
        <f t="shared" si="8"/>
        <v>ok</v>
      </c>
      <c r="AQ32" s="2" t="str">
        <f>IF('sale sprawdz.'!AR32="x"," ","X")</f>
        <v>X</v>
      </c>
      <c r="AR32" s="6" t="str">
        <f>IF('sale sprawdz.'!AS32="x"," ","X")</f>
        <v>X</v>
      </c>
      <c r="AS32" s="6"/>
      <c r="AT32" s="7" t="str">
        <f t="shared" si="9"/>
        <v>ok</v>
      </c>
      <c r="AU32" s="2" t="str">
        <f>IF('sale sprawdz.'!AV32="x"," ","X")</f>
        <v>X</v>
      </c>
      <c r="AV32" s="6" t="str">
        <f>IF('sale sprawdz.'!AW32="x"," ","X")</f>
        <v>X</v>
      </c>
      <c r="AW32" s="6"/>
      <c r="AX32" s="7" t="str">
        <f t="shared" si="10"/>
        <v>ok</v>
      </c>
      <c r="AY32" s="2" t="str">
        <f>IF('sale sprawdz.'!AZ32="x"," ","X")</f>
        <v>X</v>
      </c>
      <c r="AZ32" s="6" t="str">
        <f>IF('sale sprawdz.'!BA32="x"," ","X")</f>
        <v>X</v>
      </c>
      <c r="BA32" s="6"/>
      <c r="BB32" s="7" t="str">
        <f t="shared" si="11"/>
        <v>ok</v>
      </c>
      <c r="BC32" s="2" t="str">
        <f>IF('sale sprawdz.'!BD32="x"," ","X")</f>
        <v>X</v>
      </c>
      <c r="BD32" s="6" t="str">
        <f>IF('sale sprawdz.'!BE32="x"," ","X")</f>
        <v>X</v>
      </c>
      <c r="BE32" s="6"/>
      <c r="BF32" s="7" t="str">
        <f t="shared" si="12"/>
        <v>ok</v>
      </c>
      <c r="BG32" s="2" t="str">
        <f>IF('sale sprawdz.'!BH32="x"," ","X")</f>
        <v>X</v>
      </c>
      <c r="BH32" s="6" t="str">
        <f>IF('sale sprawdz.'!BI32="x"," ","X")</f>
        <v>X</v>
      </c>
      <c r="BI32" s="6"/>
      <c r="BJ32" s="7" t="str">
        <f t="shared" si="13"/>
        <v>ok</v>
      </c>
      <c r="BK32" s="2" t="str">
        <f>IF('sale sprawdz.'!BL32="x"," ","X")</f>
        <v>X</v>
      </c>
      <c r="BL32" s="6" t="str">
        <f>IF('sale sprawdz.'!BM32="x"," ","X")</f>
        <v>X</v>
      </c>
      <c r="BM32" s="6"/>
      <c r="BN32" s="7" t="str">
        <f t="shared" si="14"/>
        <v>ok</v>
      </c>
      <c r="BO32" s="2" t="str">
        <f>IF('sale sprawdz.'!BP32="x"," ","X")</f>
        <v>X</v>
      </c>
      <c r="BP32" s="6" t="str">
        <f>IF('sale sprawdz.'!BQ32="x"," ","X")</f>
        <v>X</v>
      </c>
      <c r="BQ32" s="6"/>
      <c r="BR32" s="7" t="str">
        <f t="shared" si="15"/>
        <v>ok</v>
      </c>
      <c r="BS32" s="2" t="str">
        <f>IF('sale sprawdz.'!BT32="x"," ","X")</f>
        <v>X</v>
      </c>
      <c r="BT32" s="6" t="str">
        <f>IF('sale sprawdz.'!BU32="x"," ","X")</f>
        <v>X</v>
      </c>
      <c r="BU32" s="6"/>
      <c r="BV32" s="7" t="str">
        <f t="shared" si="16"/>
        <v>ok</v>
      </c>
      <c r="BW32" s="2" t="str">
        <f>IF('sale sprawdz.'!BX32="x"," ","X")</f>
        <v>X</v>
      </c>
      <c r="BX32" s="6" t="str">
        <f>IF('sale sprawdz.'!BY32="x"," ","X")</f>
        <v>X</v>
      </c>
      <c r="BY32" s="6"/>
      <c r="BZ32" s="7" t="str">
        <f t="shared" si="17"/>
        <v>ok</v>
      </c>
      <c r="CA32" s="2" t="str">
        <f>IF('sale sprawdz.'!CB32="x"," ","X")</f>
        <v>X</v>
      </c>
      <c r="CB32" s="6" t="str">
        <f>IF('sale sprawdz.'!CC32="x"," ","X")</f>
        <v>X</v>
      </c>
      <c r="CC32" s="6"/>
      <c r="CD32" s="7" t="str">
        <f t="shared" si="18"/>
        <v>ok</v>
      </c>
      <c r="CE32" s="2" t="str">
        <f>IF('sale sprawdz.'!CF32="x"," ","X")</f>
        <v>X</v>
      </c>
      <c r="CF32" s="6" t="str">
        <f>IF('sale sprawdz.'!CG32="x"," ","X")</f>
        <v>X</v>
      </c>
      <c r="CG32" s="6"/>
      <c r="CH32" s="7" t="str">
        <f t="shared" si="19"/>
        <v>ok</v>
      </c>
      <c r="CI32" s="2" t="str">
        <f>IF('sale sprawdz.'!CJ32="x"," ","X")</f>
        <v>X</v>
      </c>
      <c r="CJ32" s="6" t="str">
        <f>IF('sale sprawdz.'!CK32="x"," ","X")</f>
        <v>X</v>
      </c>
      <c r="CK32" s="6"/>
      <c r="CL32" s="7" t="str">
        <f t="shared" si="20"/>
        <v>ok</v>
      </c>
      <c r="CM32" s="2" t="str">
        <f>IF('sale sprawdz.'!CN32="x"," ","X")</f>
        <v>X</v>
      </c>
      <c r="CN32" s="6" t="str">
        <f>IF('sale sprawdz.'!CO32="x"," ","X")</f>
        <v>X</v>
      </c>
      <c r="CO32" s="6"/>
      <c r="CP32" s="7" t="str">
        <f t="shared" si="21"/>
        <v>ok</v>
      </c>
    </row>
    <row r="33" spans="1:94">
      <c r="A33" s="278"/>
      <c r="B33" s="4">
        <v>5</v>
      </c>
      <c r="C33" s="2" t="str">
        <f>IF('sale sprawdz.'!D33="x"," ","X")</f>
        <v>X</v>
      </c>
      <c r="D33" s="6" t="str">
        <f>IF('sale sprawdz.'!E33="x"," ","X")</f>
        <v>X</v>
      </c>
      <c r="E33" s="6"/>
      <c r="F33" s="7" t="str">
        <f t="shared" si="22"/>
        <v>ok</v>
      </c>
      <c r="G33" s="2" t="str">
        <f>IF('sale sprawdz.'!H33="x"," ","X")</f>
        <v>X</v>
      </c>
      <c r="H33" s="6" t="str">
        <f>IF('sale sprawdz.'!I33="x"," ","X")</f>
        <v>X</v>
      </c>
      <c r="I33" s="6"/>
      <c r="J33" s="7" t="str">
        <f t="shared" si="0"/>
        <v>ok</v>
      </c>
      <c r="K33" s="2" t="str">
        <f>IF('sale sprawdz.'!L33="x"," ","X")</f>
        <v>X</v>
      </c>
      <c r="L33" s="6" t="str">
        <f>IF('sale sprawdz.'!M33="x"," ","X")</f>
        <v>X</v>
      </c>
      <c r="M33" s="6"/>
      <c r="N33" s="7" t="str">
        <f t="shared" si="1"/>
        <v>ok</v>
      </c>
      <c r="O33" s="2" t="str">
        <f>IF('sale sprawdz.'!P33="x"," ","X")</f>
        <v>X</v>
      </c>
      <c r="P33" s="6" t="str">
        <f>IF('sale sprawdz.'!Q33="x"," ","X")</f>
        <v>X</v>
      </c>
      <c r="Q33" s="6"/>
      <c r="R33" s="7" t="str">
        <f t="shared" si="2"/>
        <v>ok</v>
      </c>
      <c r="S33" s="2" t="str">
        <f>IF('sale sprawdz.'!T33="x"," ","X")</f>
        <v>X</v>
      </c>
      <c r="T33" s="6" t="str">
        <f>IF('sale sprawdz.'!U33="x"," ","X")</f>
        <v>X</v>
      </c>
      <c r="U33" s="6"/>
      <c r="V33" s="7" t="str">
        <f t="shared" si="3"/>
        <v>ok</v>
      </c>
      <c r="W33" s="2" t="str">
        <f>IF('sale sprawdz.'!X33="x"," ","X")</f>
        <v>X</v>
      </c>
      <c r="X33" s="6" t="str">
        <f>IF('sale sprawdz.'!Y33="x"," ","X")</f>
        <v>X</v>
      </c>
      <c r="Y33" s="6"/>
      <c r="Z33" s="7" t="str">
        <f t="shared" si="4"/>
        <v>ok</v>
      </c>
      <c r="AA33" s="2" t="str">
        <f>IF('sale sprawdz.'!AB33="x"," ","X")</f>
        <v>X</v>
      </c>
      <c r="AB33" s="6" t="str">
        <f>IF('sale sprawdz.'!AC33="x"," ","X")</f>
        <v>X</v>
      </c>
      <c r="AC33" s="6"/>
      <c r="AD33" s="7" t="str">
        <f t="shared" si="5"/>
        <v>ok</v>
      </c>
      <c r="AE33" s="2" t="str">
        <f>IF('sale sprawdz.'!AF33="x"," ","X")</f>
        <v>X</v>
      </c>
      <c r="AF33" s="6" t="str">
        <f>IF('sale sprawdz.'!AG33="x"," ","X")</f>
        <v>X</v>
      </c>
      <c r="AG33" s="6"/>
      <c r="AH33" s="7" t="str">
        <f t="shared" si="6"/>
        <v>ok</v>
      </c>
      <c r="AI33" s="2" t="str">
        <f>IF('sale sprawdz.'!AJ33="x"," ","X")</f>
        <v>X</v>
      </c>
      <c r="AJ33" s="6" t="str">
        <f>IF('sale sprawdz.'!AK33="x"," ","X")</f>
        <v>X</v>
      </c>
      <c r="AK33" s="6"/>
      <c r="AL33" s="7" t="str">
        <f t="shared" si="7"/>
        <v>ok</v>
      </c>
      <c r="AM33" s="2" t="str">
        <f>IF('sale sprawdz.'!AN33="x"," ","X")</f>
        <v>X</v>
      </c>
      <c r="AN33" s="6" t="str">
        <f>IF('sale sprawdz.'!AO33="x"," ","X")</f>
        <v>X</v>
      </c>
      <c r="AO33" s="6"/>
      <c r="AP33" s="7" t="str">
        <f t="shared" si="8"/>
        <v>ok</v>
      </c>
      <c r="AQ33" s="2" t="str">
        <f>IF('sale sprawdz.'!AR33="x"," ","X")</f>
        <v>X</v>
      </c>
      <c r="AR33" s="6" t="str">
        <f>IF('sale sprawdz.'!AS33="x"," ","X")</f>
        <v>X</v>
      </c>
      <c r="AS33" s="6"/>
      <c r="AT33" s="7" t="str">
        <f t="shared" si="9"/>
        <v>ok</v>
      </c>
      <c r="AU33" s="2" t="str">
        <f>IF('sale sprawdz.'!AV33="x"," ","X")</f>
        <v>X</v>
      </c>
      <c r="AV33" s="6" t="str">
        <f>IF('sale sprawdz.'!AW33="x"," ","X")</f>
        <v>X</v>
      </c>
      <c r="AW33" s="6"/>
      <c r="AX33" s="7" t="str">
        <f t="shared" si="10"/>
        <v>ok</v>
      </c>
      <c r="AY33" s="2" t="str">
        <f>IF('sale sprawdz.'!AZ33="x"," ","X")</f>
        <v>X</v>
      </c>
      <c r="AZ33" s="6" t="str">
        <f>IF('sale sprawdz.'!BA33="x"," ","X")</f>
        <v>X</v>
      </c>
      <c r="BA33" s="6"/>
      <c r="BB33" s="7" t="str">
        <f t="shared" si="11"/>
        <v>ok</v>
      </c>
      <c r="BC33" s="2" t="str">
        <f>IF('sale sprawdz.'!BD33="x"," ","X")</f>
        <v>X</v>
      </c>
      <c r="BD33" s="6" t="str">
        <f>IF('sale sprawdz.'!BE33="x"," ","X")</f>
        <v>X</v>
      </c>
      <c r="BE33" s="6"/>
      <c r="BF33" s="7" t="str">
        <f t="shared" si="12"/>
        <v>ok</v>
      </c>
      <c r="BG33" s="2" t="str">
        <f>IF('sale sprawdz.'!BH33="x"," ","X")</f>
        <v>X</v>
      </c>
      <c r="BH33" s="6" t="str">
        <f>IF('sale sprawdz.'!BI33="x"," ","X")</f>
        <v>X</v>
      </c>
      <c r="BI33" s="6"/>
      <c r="BJ33" s="7" t="str">
        <f t="shared" si="13"/>
        <v>ok</v>
      </c>
      <c r="BK33" s="2" t="str">
        <f>IF('sale sprawdz.'!BL33="x"," ","X")</f>
        <v>X</v>
      </c>
      <c r="BL33" s="6" t="str">
        <f>IF('sale sprawdz.'!BM33="x"," ","X")</f>
        <v>X</v>
      </c>
      <c r="BM33" s="6"/>
      <c r="BN33" s="7" t="str">
        <f t="shared" si="14"/>
        <v>ok</v>
      </c>
      <c r="BO33" s="2" t="str">
        <f>IF('sale sprawdz.'!BP33="x"," ","X")</f>
        <v>X</v>
      </c>
      <c r="BP33" s="6" t="str">
        <f>IF('sale sprawdz.'!BQ33="x"," ","X")</f>
        <v>X</v>
      </c>
      <c r="BQ33" s="6"/>
      <c r="BR33" s="7" t="str">
        <f t="shared" si="15"/>
        <v>ok</v>
      </c>
      <c r="BS33" s="2" t="str">
        <f>IF('sale sprawdz.'!BT33="x"," ","X")</f>
        <v>X</v>
      </c>
      <c r="BT33" s="6" t="str">
        <f>IF('sale sprawdz.'!BU33="x"," ","X")</f>
        <v>X</v>
      </c>
      <c r="BU33" s="6"/>
      <c r="BV33" s="7" t="str">
        <f t="shared" si="16"/>
        <v>ok</v>
      </c>
      <c r="BW33" s="2" t="str">
        <f>IF('sale sprawdz.'!BX33="x"," ","X")</f>
        <v>X</v>
      </c>
      <c r="BX33" s="6" t="str">
        <f>IF('sale sprawdz.'!BY33="x"," ","X")</f>
        <v>X</v>
      </c>
      <c r="BY33" s="6"/>
      <c r="BZ33" s="7" t="str">
        <f t="shared" si="17"/>
        <v>ok</v>
      </c>
      <c r="CA33" s="2" t="str">
        <f>IF('sale sprawdz.'!CB33="x"," ","X")</f>
        <v>X</v>
      </c>
      <c r="CB33" s="6" t="str">
        <f>IF('sale sprawdz.'!CC33="x"," ","X")</f>
        <v>X</v>
      </c>
      <c r="CC33" s="6"/>
      <c r="CD33" s="7" t="str">
        <f t="shared" si="18"/>
        <v>ok</v>
      </c>
      <c r="CE33" s="2" t="str">
        <f>IF('sale sprawdz.'!CF33="x"," ","X")</f>
        <v>X</v>
      </c>
      <c r="CF33" s="6" t="str">
        <f>IF('sale sprawdz.'!CG33="x"," ","X")</f>
        <v>X</v>
      </c>
      <c r="CG33" s="6"/>
      <c r="CH33" s="7" t="str">
        <f t="shared" si="19"/>
        <v>ok</v>
      </c>
      <c r="CI33" s="2" t="str">
        <f>IF('sale sprawdz.'!CJ33="x"," ","X")</f>
        <v>X</v>
      </c>
      <c r="CJ33" s="6" t="str">
        <f>IF('sale sprawdz.'!CK33="x"," ","X")</f>
        <v>X</v>
      </c>
      <c r="CK33" s="6"/>
      <c r="CL33" s="7" t="str">
        <f t="shared" si="20"/>
        <v>ok</v>
      </c>
      <c r="CM33" s="2" t="str">
        <f>IF('sale sprawdz.'!CN33="x"," ","X")</f>
        <v>X</v>
      </c>
      <c r="CN33" s="6" t="str">
        <f>IF('sale sprawdz.'!CO33="x"," ","X")</f>
        <v>X</v>
      </c>
      <c r="CO33" s="6"/>
      <c r="CP33" s="7" t="str">
        <f t="shared" si="21"/>
        <v>ok</v>
      </c>
    </row>
    <row r="34" spans="1:94">
      <c r="A34" s="278"/>
      <c r="B34" s="4">
        <v>6</v>
      </c>
      <c r="C34" s="2" t="str">
        <f>IF('sale sprawdz.'!D34="x"," ","X")</f>
        <v>X</v>
      </c>
      <c r="D34" s="6" t="str">
        <f>IF('sale sprawdz.'!E34="x"," ","X")</f>
        <v>X</v>
      </c>
      <c r="E34" s="6"/>
      <c r="F34" s="7" t="str">
        <f t="shared" si="22"/>
        <v>ok</v>
      </c>
      <c r="G34" s="2" t="str">
        <f>IF('sale sprawdz.'!H34="x"," ","X")</f>
        <v>X</v>
      </c>
      <c r="H34" s="6" t="str">
        <f>IF('sale sprawdz.'!I34="x"," ","X")</f>
        <v>X</v>
      </c>
      <c r="I34" s="6"/>
      <c r="J34" s="7" t="str">
        <f t="shared" si="0"/>
        <v>ok</v>
      </c>
      <c r="K34" s="2" t="str">
        <f>IF('sale sprawdz.'!L34="x"," ","X")</f>
        <v>X</v>
      </c>
      <c r="L34" s="6" t="str">
        <f>IF('sale sprawdz.'!M34="x"," ","X")</f>
        <v>X</v>
      </c>
      <c r="M34" s="6"/>
      <c r="N34" s="7" t="str">
        <f t="shared" si="1"/>
        <v>ok</v>
      </c>
      <c r="O34" s="2" t="str">
        <f>IF('sale sprawdz.'!P34="x"," ","X")</f>
        <v>X</v>
      </c>
      <c r="P34" s="6" t="str">
        <f>IF('sale sprawdz.'!Q34="x"," ","X")</f>
        <v>X</v>
      </c>
      <c r="Q34" s="6"/>
      <c r="R34" s="7" t="str">
        <f t="shared" si="2"/>
        <v>ok</v>
      </c>
      <c r="S34" s="2" t="str">
        <f>IF('sale sprawdz.'!T34="x"," ","X")</f>
        <v>X</v>
      </c>
      <c r="T34" s="6" t="str">
        <f>IF('sale sprawdz.'!U34="x"," ","X")</f>
        <v>X</v>
      </c>
      <c r="U34" s="6"/>
      <c r="V34" s="7" t="str">
        <f t="shared" si="3"/>
        <v>ok</v>
      </c>
      <c r="W34" s="2" t="str">
        <f>IF('sale sprawdz.'!X34="x"," ","X")</f>
        <v>X</v>
      </c>
      <c r="X34" s="6" t="str">
        <f>IF('sale sprawdz.'!Y34="x"," ","X")</f>
        <v>X</v>
      </c>
      <c r="Y34" s="6"/>
      <c r="Z34" s="7" t="str">
        <f t="shared" si="4"/>
        <v>ok</v>
      </c>
      <c r="AA34" s="2" t="str">
        <f>IF('sale sprawdz.'!AB34="x"," ","X")</f>
        <v>X</v>
      </c>
      <c r="AB34" s="6" t="str">
        <f>IF('sale sprawdz.'!AC34="x"," ","X")</f>
        <v>X</v>
      </c>
      <c r="AC34" s="6"/>
      <c r="AD34" s="7" t="str">
        <f t="shared" si="5"/>
        <v>ok</v>
      </c>
      <c r="AE34" s="2" t="str">
        <f>IF('sale sprawdz.'!AF34="x"," ","X")</f>
        <v>X</v>
      </c>
      <c r="AF34" s="6" t="str">
        <f>IF('sale sprawdz.'!AG34="x"," ","X")</f>
        <v>X</v>
      </c>
      <c r="AG34" s="6"/>
      <c r="AH34" s="7" t="str">
        <f t="shared" si="6"/>
        <v>ok</v>
      </c>
      <c r="AI34" s="2" t="str">
        <f>IF('sale sprawdz.'!AJ34="x"," ","X")</f>
        <v>X</v>
      </c>
      <c r="AJ34" s="6" t="str">
        <f>IF('sale sprawdz.'!AK34="x"," ","X")</f>
        <v>X</v>
      </c>
      <c r="AK34" s="6"/>
      <c r="AL34" s="7" t="str">
        <f t="shared" si="7"/>
        <v>ok</v>
      </c>
      <c r="AM34" s="2" t="str">
        <f>IF('sale sprawdz.'!AN34="x"," ","X")</f>
        <v>X</v>
      </c>
      <c r="AN34" s="6" t="str">
        <f>IF('sale sprawdz.'!AO34="x"," ","X")</f>
        <v>X</v>
      </c>
      <c r="AO34" s="6"/>
      <c r="AP34" s="7" t="str">
        <f t="shared" si="8"/>
        <v>ok</v>
      </c>
      <c r="AQ34" s="2" t="str">
        <f>IF('sale sprawdz.'!AR34="x"," ","X")</f>
        <v>X</v>
      </c>
      <c r="AR34" s="6" t="str">
        <f>IF('sale sprawdz.'!AS34="x"," ","X")</f>
        <v>X</v>
      </c>
      <c r="AS34" s="6"/>
      <c r="AT34" s="7" t="str">
        <f t="shared" si="9"/>
        <v>ok</v>
      </c>
      <c r="AU34" s="2" t="str">
        <f>IF('sale sprawdz.'!AV34="x"," ","X")</f>
        <v>X</v>
      </c>
      <c r="AV34" s="6" t="str">
        <f>IF('sale sprawdz.'!AW34="x"," ","X")</f>
        <v>X</v>
      </c>
      <c r="AW34" s="6"/>
      <c r="AX34" s="7" t="str">
        <f t="shared" si="10"/>
        <v>ok</v>
      </c>
      <c r="AY34" s="2" t="str">
        <f>IF('sale sprawdz.'!AZ34="x"," ","X")</f>
        <v>X</v>
      </c>
      <c r="AZ34" s="6" t="str">
        <f>IF('sale sprawdz.'!BA34="x"," ","X")</f>
        <v>X</v>
      </c>
      <c r="BA34" s="6"/>
      <c r="BB34" s="7" t="str">
        <f t="shared" si="11"/>
        <v>ok</v>
      </c>
      <c r="BC34" s="2" t="str">
        <f>IF('sale sprawdz.'!BD34="x"," ","X")</f>
        <v>X</v>
      </c>
      <c r="BD34" s="6" t="str">
        <f>IF('sale sprawdz.'!BE34="x"," ","X")</f>
        <v>X</v>
      </c>
      <c r="BE34" s="6"/>
      <c r="BF34" s="7" t="str">
        <f t="shared" si="12"/>
        <v>ok</v>
      </c>
      <c r="BG34" s="2" t="str">
        <f>IF('sale sprawdz.'!BH34="x"," ","X")</f>
        <v>X</v>
      </c>
      <c r="BH34" s="6" t="str">
        <f>IF('sale sprawdz.'!BI34="x"," ","X")</f>
        <v>X</v>
      </c>
      <c r="BI34" s="6"/>
      <c r="BJ34" s="7" t="str">
        <f t="shared" si="13"/>
        <v>ok</v>
      </c>
      <c r="BK34" s="2" t="str">
        <f>IF('sale sprawdz.'!BL34="x"," ","X")</f>
        <v>X</v>
      </c>
      <c r="BL34" s="6" t="str">
        <f>IF('sale sprawdz.'!BM34="x"," ","X")</f>
        <v>X</v>
      </c>
      <c r="BM34" s="6"/>
      <c r="BN34" s="7" t="str">
        <f t="shared" si="14"/>
        <v>ok</v>
      </c>
      <c r="BO34" s="2" t="str">
        <f>IF('sale sprawdz.'!BP34="x"," ","X")</f>
        <v>X</v>
      </c>
      <c r="BP34" s="6" t="str">
        <f>IF('sale sprawdz.'!BQ34="x"," ","X")</f>
        <v>X</v>
      </c>
      <c r="BQ34" s="6"/>
      <c r="BR34" s="7" t="str">
        <f t="shared" si="15"/>
        <v>ok</v>
      </c>
      <c r="BS34" s="2" t="str">
        <f>IF('sale sprawdz.'!BT34="x"," ","X")</f>
        <v>X</v>
      </c>
      <c r="BT34" s="6" t="str">
        <f>IF('sale sprawdz.'!BU34="x"," ","X")</f>
        <v>X</v>
      </c>
      <c r="BU34" s="6"/>
      <c r="BV34" s="7" t="str">
        <f t="shared" si="16"/>
        <v>ok</v>
      </c>
      <c r="BW34" s="2" t="str">
        <f>IF('sale sprawdz.'!BX34="x"," ","X")</f>
        <v>X</v>
      </c>
      <c r="BX34" s="6" t="str">
        <f>IF('sale sprawdz.'!BY34="x"," ","X")</f>
        <v>X</v>
      </c>
      <c r="BY34" s="6"/>
      <c r="BZ34" s="7" t="str">
        <f t="shared" si="17"/>
        <v>ok</v>
      </c>
      <c r="CA34" s="2" t="str">
        <f>IF('sale sprawdz.'!CB34="x"," ","X")</f>
        <v>X</v>
      </c>
      <c r="CB34" s="6" t="str">
        <f>IF('sale sprawdz.'!CC34="x"," ","X")</f>
        <v>X</v>
      </c>
      <c r="CC34" s="6"/>
      <c r="CD34" s="7" t="str">
        <f t="shared" si="18"/>
        <v>ok</v>
      </c>
      <c r="CE34" s="2" t="str">
        <f>IF('sale sprawdz.'!CF34="x"," ","X")</f>
        <v>X</v>
      </c>
      <c r="CF34" s="6" t="str">
        <f>IF('sale sprawdz.'!CG34="x"," ","X")</f>
        <v>X</v>
      </c>
      <c r="CG34" s="6"/>
      <c r="CH34" s="7" t="str">
        <f t="shared" si="19"/>
        <v>ok</v>
      </c>
      <c r="CI34" s="2" t="str">
        <f>IF('sale sprawdz.'!CJ34="x"," ","X")</f>
        <v>X</v>
      </c>
      <c r="CJ34" s="6" t="str">
        <f>IF('sale sprawdz.'!CK34="x"," ","X")</f>
        <v>X</v>
      </c>
      <c r="CK34" s="6"/>
      <c r="CL34" s="7" t="str">
        <f t="shared" si="20"/>
        <v>ok</v>
      </c>
      <c r="CM34" s="2" t="str">
        <f>IF('sale sprawdz.'!CN34="x"," ","X")</f>
        <v>X</v>
      </c>
      <c r="CN34" s="6" t="str">
        <f>IF('sale sprawdz.'!CO34="x"," ","X")</f>
        <v>X</v>
      </c>
      <c r="CO34" s="6"/>
      <c r="CP34" s="7" t="str">
        <f t="shared" si="21"/>
        <v>ok</v>
      </c>
    </row>
    <row r="35" spans="1:94">
      <c r="A35" s="278"/>
      <c r="B35" s="4">
        <v>7</v>
      </c>
      <c r="C35" s="2" t="str">
        <f>IF('sale sprawdz.'!D35="x"," ","X")</f>
        <v>X</v>
      </c>
      <c r="D35" s="6" t="str">
        <f>IF('sale sprawdz.'!E35="x"," ","X")</f>
        <v>X</v>
      </c>
      <c r="E35" s="6"/>
      <c r="F35" s="7" t="str">
        <f t="shared" si="22"/>
        <v>ok</v>
      </c>
      <c r="G35" s="2" t="str">
        <f>IF('sale sprawdz.'!H35="x"," ","X")</f>
        <v>X</v>
      </c>
      <c r="H35" s="6" t="str">
        <f>IF('sale sprawdz.'!I35="x"," ","X")</f>
        <v>X</v>
      </c>
      <c r="I35" s="6"/>
      <c r="J35" s="7" t="str">
        <f t="shared" si="0"/>
        <v>ok</v>
      </c>
      <c r="K35" s="2" t="str">
        <f>IF('sale sprawdz.'!L35="x"," ","X")</f>
        <v>X</v>
      </c>
      <c r="L35" s="6" t="str">
        <f>IF('sale sprawdz.'!M35="x"," ","X")</f>
        <v>X</v>
      </c>
      <c r="M35" s="6"/>
      <c r="N35" s="7" t="str">
        <f t="shared" si="1"/>
        <v>ok</v>
      </c>
      <c r="O35" s="2" t="str">
        <f>IF('sale sprawdz.'!P35="x"," ","X")</f>
        <v>X</v>
      </c>
      <c r="P35" s="6" t="str">
        <f>IF('sale sprawdz.'!Q35="x"," ","X")</f>
        <v>X</v>
      </c>
      <c r="Q35" s="6"/>
      <c r="R35" s="7" t="str">
        <f t="shared" si="2"/>
        <v>ok</v>
      </c>
      <c r="S35" s="2" t="str">
        <f>IF('sale sprawdz.'!T35="x"," ","X")</f>
        <v>X</v>
      </c>
      <c r="T35" s="6" t="str">
        <f>IF('sale sprawdz.'!U35="x"," ","X")</f>
        <v>X</v>
      </c>
      <c r="U35" s="6"/>
      <c r="V35" s="7" t="str">
        <f t="shared" si="3"/>
        <v>ok</v>
      </c>
      <c r="W35" s="2" t="str">
        <f>IF('sale sprawdz.'!X35="x"," ","X")</f>
        <v>X</v>
      </c>
      <c r="X35" s="6" t="str">
        <f>IF('sale sprawdz.'!Y35="x"," ","X")</f>
        <v>X</v>
      </c>
      <c r="Y35" s="6"/>
      <c r="Z35" s="7" t="str">
        <f t="shared" si="4"/>
        <v>ok</v>
      </c>
      <c r="AA35" s="2" t="str">
        <f>IF('sale sprawdz.'!AB35="x"," ","X")</f>
        <v>X</v>
      </c>
      <c r="AB35" s="6" t="str">
        <f>IF('sale sprawdz.'!AC35="x"," ","X")</f>
        <v>X</v>
      </c>
      <c r="AC35" s="6"/>
      <c r="AD35" s="7" t="str">
        <f t="shared" si="5"/>
        <v>ok</v>
      </c>
      <c r="AE35" s="2" t="str">
        <f>IF('sale sprawdz.'!AF35="x"," ","X")</f>
        <v>X</v>
      </c>
      <c r="AF35" s="6" t="str">
        <f>IF('sale sprawdz.'!AG35="x"," ","X")</f>
        <v>X</v>
      </c>
      <c r="AG35" s="6"/>
      <c r="AH35" s="7" t="str">
        <f t="shared" si="6"/>
        <v>ok</v>
      </c>
      <c r="AI35" s="2" t="str">
        <f>IF('sale sprawdz.'!AJ35="x"," ","X")</f>
        <v>X</v>
      </c>
      <c r="AJ35" s="6" t="str">
        <f>IF('sale sprawdz.'!AK35="x"," ","X")</f>
        <v>X</v>
      </c>
      <c r="AK35" s="6"/>
      <c r="AL35" s="7" t="str">
        <f t="shared" si="7"/>
        <v>ok</v>
      </c>
      <c r="AM35" s="2" t="str">
        <f>IF('sale sprawdz.'!AN35="x"," ","X")</f>
        <v>X</v>
      </c>
      <c r="AN35" s="6" t="str">
        <f>IF('sale sprawdz.'!AO35="x"," ","X")</f>
        <v>X</v>
      </c>
      <c r="AO35" s="6"/>
      <c r="AP35" s="7" t="str">
        <f t="shared" si="8"/>
        <v>ok</v>
      </c>
      <c r="AQ35" s="2" t="str">
        <f>IF('sale sprawdz.'!AR35="x"," ","X")</f>
        <v>X</v>
      </c>
      <c r="AR35" s="6" t="str">
        <f>IF('sale sprawdz.'!AS35="x"," ","X")</f>
        <v>X</v>
      </c>
      <c r="AS35" s="6"/>
      <c r="AT35" s="7" t="str">
        <f t="shared" si="9"/>
        <v>ok</v>
      </c>
      <c r="AU35" s="2" t="str">
        <f>IF('sale sprawdz.'!AV35="x"," ","X")</f>
        <v>X</v>
      </c>
      <c r="AV35" s="6" t="str">
        <f>IF('sale sprawdz.'!AW35="x"," ","X")</f>
        <v>X</v>
      </c>
      <c r="AW35" s="6"/>
      <c r="AX35" s="7" t="str">
        <f t="shared" si="10"/>
        <v>ok</v>
      </c>
      <c r="AY35" s="2" t="str">
        <f>IF('sale sprawdz.'!AZ35="x"," ","X")</f>
        <v>X</v>
      </c>
      <c r="AZ35" s="6" t="str">
        <f>IF('sale sprawdz.'!BA35="x"," ","X")</f>
        <v>X</v>
      </c>
      <c r="BA35" s="6"/>
      <c r="BB35" s="7" t="str">
        <f t="shared" si="11"/>
        <v>ok</v>
      </c>
      <c r="BC35" s="2" t="str">
        <f>IF('sale sprawdz.'!BD35="x"," ","X")</f>
        <v>X</v>
      </c>
      <c r="BD35" s="6" t="str">
        <f>IF('sale sprawdz.'!BE35="x"," ","X")</f>
        <v>X</v>
      </c>
      <c r="BE35" s="6"/>
      <c r="BF35" s="7" t="str">
        <f t="shared" si="12"/>
        <v>ok</v>
      </c>
      <c r="BG35" s="2" t="str">
        <f>IF('sale sprawdz.'!BH35="x"," ","X")</f>
        <v>X</v>
      </c>
      <c r="BH35" s="6" t="str">
        <f>IF('sale sprawdz.'!BI35="x"," ","X")</f>
        <v>X</v>
      </c>
      <c r="BI35" s="6"/>
      <c r="BJ35" s="7" t="str">
        <f t="shared" si="13"/>
        <v>ok</v>
      </c>
      <c r="BK35" s="2" t="str">
        <f>IF('sale sprawdz.'!BL35="x"," ","X")</f>
        <v>X</v>
      </c>
      <c r="BL35" s="6" t="str">
        <f>IF('sale sprawdz.'!BM35="x"," ","X")</f>
        <v>X</v>
      </c>
      <c r="BM35" s="6"/>
      <c r="BN35" s="7" t="str">
        <f t="shared" si="14"/>
        <v>ok</v>
      </c>
      <c r="BO35" s="2" t="str">
        <f>IF('sale sprawdz.'!BP35="x"," ","X")</f>
        <v>X</v>
      </c>
      <c r="BP35" s="6" t="str">
        <f>IF('sale sprawdz.'!BQ35="x"," ","X")</f>
        <v>X</v>
      </c>
      <c r="BQ35" s="6"/>
      <c r="BR35" s="7" t="str">
        <f t="shared" si="15"/>
        <v>ok</v>
      </c>
      <c r="BS35" s="2" t="str">
        <f>IF('sale sprawdz.'!BT35="x"," ","X")</f>
        <v>X</v>
      </c>
      <c r="BT35" s="6" t="str">
        <f>IF('sale sprawdz.'!BU35="x"," ","X")</f>
        <v>X</v>
      </c>
      <c r="BU35" s="6"/>
      <c r="BV35" s="7" t="str">
        <f t="shared" si="16"/>
        <v>ok</v>
      </c>
      <c r="BW35" s="2" t="str">
        <f>IF('sale sprawdz.'!BX35="x"," ","X")</f>
        <v>X</v>
      </c>
      <c r="BX35" s="6" t="str">
        <f>IF('sale sprawdz.'!BY35="x"," ","X")</f>
        <v>X</v>
      </c>
      <c r="BY35" s="6"/>
      <c r="BZ35" s="7" t="str">
        <f t="shared" si="17"/>
        <v>ok</v>
      </c>
      <c r="CA35" s="2" t="str">
        <f>IF('sale sprawdz.'!CB35="x"," ","X")</f>
        <v>X</v>
      </c>
      <c r="CB35" s="6" t="str">
        <f>IF('sale sprawdz.'!CC35="x"," ","X")</f>
        <v>X</v>
      </c>
      <c r="CC35" s="6"/>
      <c r="CD35" s="7" t="str">
        <f t="shared" si="18"/>
        <v>ok</v>
      </c>
      <c r="CE35" s="2" t="str">
        <f>IF('sale sprawdz.'!CF35="x"," ","X")</f>
        <v>X</v>
      </c>
      <c r="CF35" s="6" t="str">
        <f>IF('sale sprawdz.'!CG35="x"," ","X")</f>
        <v>X</v>
      </c>
      <c r="CG35" s="6"/>
      <c r="CH35" s="7" t="str">
        <f t="shared" si="19"/>
        <v>ok</v>
      </c>
      <c r="CI35" s="2" t="str">
        <f>IF('sale sprawdz.'!CJ35="x"," ","X")</f>
        <v>X</v>
      </c>
      <c r="CJ35" s="6" t="str">
        <f>IF('sale sprawdz.'!CK35="x"," ","X")</f>
        <v>X</v>
      </c>
      <c r="CK35" s="6"/>
      <c r="CL35" s="7" t="str">
        <f t="shared" si="20"/>
        <v>ok</v>
      </c>
      <c r="CM35" s="2" t="str">
        <f>IF('sale sprawdz.'!CN35="x"," ","X")</f>
        <v>X</v>
      </c>
      <c r="CN35" s="6" t="str">
        <f>IF('sale sprawdz.'!CO35="x"," ","X")</f>
        <v>X</v>
      </c>
      <c r="CO35" s="6"/>
      <c r="CP35" s="7" t="str">
        <f t="shared" si="21"/>
        <v>ok</v>
      </c>
    </row>
    <row r="36" spans="1:94">
      <c r="A36" s="278"/>
      <c r="B36" s="4">
        <v>8</v>
      </c>
      <c r="C36" s="2" t="str">
        <f>IF('sale sprawdz.'!D36="x"," ","X")</f>
        <v>X</v>
      </c>
      <c r="D36" s="6" t="str">
        <f>IF('sale sprawdz.'!E36="x"," ","X")</f>
        <v>X</v>
      </c>
      <c r="E36" s="6"/>
      <c r="F36" s="7" t="str">
        <f t="shared" si="22"/>
        <v>ok</v>
      </c>
      <c r="G36" s="2" t="str">
        <f>IF('sale sprawdz.'!H36="x"," ","X")</f>
        <v>X</v>
      </c>
      <c r="H36" s="6" t="str">
        <f>IF('sale sprawdz.'!I36="x"," ","X")</f>
        <v>X</v>
      </c>
      <c r="I36" s="6"/>
      <c r="J36" s="7" t="str">
        <f t="shared" si="0"/>
        <v>ok</v>
      </c>
      <c r="K36" s="2" t="str">
        <f>IF('sale sprawdz.'!L36="x"," ","X")</f>
        <v>X</v>
      </c>
      <c r="L36" s="6" t="str">
        <f>IF('sale sprawdz.'!M36="x"," ","X")</f>
        <v>X</v>
      </c>
      <c r="M36" s="6"/>
      <c r="N36" s="7" t="str">
        <f t="shared" si="1"/>
        <v>ok</v>
      </c>
      <c r="O36" s="2" t="str">
        <f>IF('sale sprawdz.'!P36="x"," ","X")</f>
        <v>X</v>
      </c>
      <c r="P36" s="6" t="str">
        <f>IF('sale sprawdz.'!Q36="x"," ","X")</f>
        <v>X</v>
      </c>
      <c r="Q36" s="6"/>
      <c r="R36" s="7" t="str">
        <f t="shared" si="2"/>
        <v>ok</v>
      </c>
      <c r="S36" s="2" t="str">
        <f>IF('sale sprawdz.'!T36="x"," ","X")</f>
        <v>X</v>
      </c>
      <c r="T36" s="6" t="str">
        <f>IF('sale sprawdz.'!U36="x"," ","X")</f>
        <v>X</v>
      </c>
      <c r="U36" s="6"/>
      <c r="V36" s="7" t="str">
        <f t="shared" si="3"/>
        <v>ok</v>
      </c>
      <c r="W36" s="2" t="str">
        <f>IF('sale sprawdz.'!X36="x"," ","X")</f>
        <v>X</v>
      </c>
      <c r="X36" s="6" t="str">
        <f>IF('sale sprawdz.'!Y36="x"," ","X")</f>
        <v>X</v>
      </c>
      <c r="Y36" s="6"/>
      <c r="Z36" s="7" t="str">
        <f t="shared" si="4"/>
        <v>ok</v>
      </c>
      <c r="AA36" s="2" t="str">
        <f>IF('sale sprawdz.'!AB36="x"," ","X")</f>
        <v>X</v>
      </c>
      <c r="AB36" s="6" t="str">
        <f>IF('sale sprawdz.'!AC36="x"," ","X")</f>
        <v>X</v>
      </c>
      <c r="AC36" s="6"/>
      <c r="AD36" s="7" t="str">
        <f t="shared" si="5"/>
        <v>ok</v>
      </c>
      <c r="AE36" s="2" t="str">
        <f>IF('sale sprawdz.'!AF36="x"," ","X")</f>
        <v xml:space="preserve"> </v>
      </c>
      <c r="AF36" s="6" t="str">
        <f>IF('sale sprawdz.'!AG36="x"," ","X")</f>
        <v xml:space="preserve"> </v>
      </c>
      <c r="AG36" s="6"/>
      <c r="AH36" s="7" t="str">
        <f t="shared" si="6"/>
        <v>ok</v>
      </c>
      <c r="AI36" s="2" t="str">
        <f>IF('sale sprawdz.'!AJ36="x"," ","X")</f>
        <v>X</v>
      </c>
      <c r="AJ36" s="6" t="str">
        <f>IF('sale sprawdz.'!AK36="x"," ","X")</f>
        <v>X</v>
      </c>
      <c r="AK36" s="6"/>
      <c r="AL36" s="7" t="str">
        <f t="shared" si="7"/>
        <v>ok</v>
      </c>
      <c r="AM36" s="2" t="str">
        <f>IF('sale sprawdz.'!AN36="x"," ","X")</f>
        <v>X</v>
      </c>
      <c r="AN36" s="6" t="str">
        <f>IF('sale sprawdz.'!AO36="x"," ","X")</f>
        <v>X</v>
      </c>
      <c r="AO36" s="6"/>
      <c r="AP36" s="7" t="str">
        <f t="shared" si="8"/>
        <v>ok</v>
      </c>
      <c r="AQ36" s="2" t="str">
        <f>IF('sale sprawdz.'!AR36="x"," ","X")</f>
        <v>X</v>
      </c>
      <c r="AR36" s="6" t="str">
        <f>IF('sale sprawdz.'!AS36="x"," ","X")</f>
        <v>X</v>
      </c>
      <c r="AS36" s="6"/>
      <c r="AT36" s="7" t="str">
        <f t="shared" si="9"/>
        <v>ok</v>
      </c>
      <c r="AU36" s="2" t="str">
        <f>IF('sale sprawdz.'!AV36="x"," ","X")</f>
        <v>X</v>
      </c>
      <c r="AV36" s="6" t="str">
        <f>IF('sale sprawdz.'!AW36="x"," ","X")</f>
        <v>X</v>
      </c>
      <c r="AW36" s="6"/>
      <c r="AX36" s="7" t="str">
        <f t="shared" si="10"/>
        <v>ok</v>
      </c>
      <c r="AY36" s="2" t="str">
        <f>IF('sale sprawdz.'!AZ36="x"," ","X")</f>
        <v>X</v>
      </c>
      <c r="AZ36" s="6" t="str">
        <f>IF('sale sprawdz.'!BA36="x"," ","X")</f>
        <v>X</v>
      </c>
      <c r="BA36" s="6"/>
      <c r="BB36" s="7" t="str">
        <f t="shared" si="11"/>
        <v>ok</v>
      </c>
      <c r="BC36" s="2" t="str">
        <f>IF('sale sprawdz.'!BD36="x"," ","X")</f>
        <v>X</v>
      </c>
      <c r="BD36" s="6" t="str">
        <f>IF('sale sprawdz.'!BE36="x"," ","X")</f>
        <v>X</v>
      </c>
      <c r="BE36" s="6"/>
      <c r="BF36" s="7" t="str">
        <f t="shared" si="12"/>
        <v>ok</v>
      </c>
      <c r="BG36" s="2" t="str">
        <f>IF('sale sprawdz.'!BH36="x"," ","X")</f>
        <v>X</v>
      </c>
      <c r="BH36" s="6" t="str">
        <f>IF('sale sprawdz.'!BI36="x"," ","X")</f>
        <v>X</v>
      </c>
      <c r="BI36" s="6"/>
      <c r="BJ36" s="7" t="str">
        <f t="shared" si="13"/>
        <v>ok</v>
      </c>
      <c r="BK36" s="2" t="str">
        <f>IF('sale sprawdz.'!BL36="x"," ","X")</f>
        <v>X</v>
      </c>
      <c r="BL36" s="6" t="str">
        <f>IF('sale sprawdz.'!BM36="x"," ","X")</f>
        <v>X</v>
      </c>
      <c r="BM36" s="6"/>
      <c r="BN36" s="7" t="str">
        <f t="shared" si="14"/>
        <v>ok</v>
      </c>
      <c r="BO36" s="2" t="str">
        <f>IF('sale sprawdz.'!BP36="x"," ","X")</f>
        <v>X</v>
      </c>
      <c r="BP36" s="6" t="str">
        <f>IF('sale sprawdz.'!BQ36="x"," ","X")</f>
        <v>X</v>
      </c>
      <c r="BQ36" s="6"/>
      <c r="BR36" s="7" t="str">
        <f t="shared" si="15"/>
        <v>ok</v>
      </c>
      <c r="BS36" s="2" t="str">
        <f>IF('sale sprawdz.'!BT36="x"," ","X")</f>
        <v>X</v>
      </c>
      <c r="BT36" s="6" t="str">
        <f>IF('sale sprawdz.'!BU36="x"," ","X")</f>
        <v>X</v>
      </c>
      <c r="BU36" s="6"/>
      <c r="BV36" s="7" t="str">
        <f t="shared" si="16"/>
        <v>ok</v>
      </c>
      <c r="BW36" s="2" t="str">
        <f>IF('sale sprawdz.'!BX36="x"," ","X")</f>
        <v xml:space="preserve"> </v>
      </c>
      <c r="BX36" s="6" t="str">
        <f>IF('sale sprawdz.'!BY36="x"," ","X")</f>
        <v xml:space="preserve"> </v>
      </c>
      <c r="BY36" s="6"/>
      <c r="BZ36" s="7" t="str">
        <f t="shared" si="17"/>
        <v>ok</v>
      </c>
      <c r="CA36" s="2" t="str">
        <f>IF('sale sprawdz.'!CB36="x"," ","X")</f>
        <v xml:space="preserve"> </v>
      </c>
      <c r="CB36" s="6" t="str">
        <f>IF('sale sprawdz.'!CC36="x"," ","X")</f>
        <v xml:space="preserve"> </v>
      </c>
      <c r="CC36" s="6"/>
      <c r="CD36" s="7" t="str">
        <f t="shared" si="18"/>
        <v>ok</v>
      </c>
      <c r="CE36" s="2" t="str">
        <f>IF('sale sprawdz.'!CF36="x"," ","X")</f>
        <v>X</v>
      </c>
      <c r="CF36" s="6" t="str">
        <f>IF('sale sprawdz.'!CG36="x"," ","X")</f>
        <v>X</v>
      </c>
      <c r="CG36" s="6"/>
      <c r="CH36" s="7" t="str">
        <f t="shared" si="19"/>
        <v>ok</v>
      </c>
      <c r="CI36" s="2" t="str">
        <f>IF('sale sprawdz.'!CJ36="x"," ","X")</f>
        <v>X</v>
      </c>
      <c r="CJ36" s="6" t="str">
        <f>IF('sale sprawdz.'!CK36="x"," ","X")</f>
        <v>X</v>
      </c>
      <c r="CK36" s="6"/>
      <c r="CL36" s="7" t="str">
        <f t="shared" si="20"/>
        <v>ok</v>
      </c>
      <c r="CM36" s="2" t="str">
        <f>IF('sale sprawdz.'!CN36="x"," ","X")</f>
        <v>X</v>
      </c>
      <c r="CN36" s="6" t="str">
        <f>IF('sale sprawdz.'!CO36="x"," ","X")</f>
        <v>X</v>
      </c>
      <c r="CO36" s="6"/>
      <c r="CP36" s="7" t="str">
        <f t="shared" si="21"/>
        <v>ok</v>
      </c>
    </row>
    <row r="37" spans="1:94" ht="15.75" thickBot="1">
      <c r="A37" s="278"/>
      <c r="B37" s="4">
        <v>9</v>
      </c>
      <c r="C37" s="2" t="str">
        <f>IF('sale sprawdz.'!D37="x"," ","X")</f>
        <v>X</v>
      </c>
      <c r="D37" s="6" t="str">
        <f>IF('sale sprawdz.'!E37="x"," ","X")</f>
        <v>X</v>
      </c>
      <c r="E37" s="6"/>
      <c r="F37" s="7" t="str">
        <f t="shared" si="22"/>
        <v>ok</v>
      </c>
      <c r="G37" s="2" t="str">
        <f>IF('sale sprawdz.'!H37="x"," ","X")</f>
        <v>X</v>
      </c>
      <c r="H37" s="6" t="str">
        <f>IF('sale sprawdz.'!I37="x"," ","X")</f>
        <v>X</v>
      </c>
      <c r="I37" s="6"/>
      <c r="J37" s="7" t="str">
        <f t="shared" si="0"/>
        <v>ok</v>
      </c>
      <c r="K37" s="2" t="str">
        <f>IF('sale sprawdz.'!L37="x"," ","X")</f>
        <v>X</v>
      </c>
      <c r="L37" s="6" t="str">
        <f>IF('sale sprawdz.'!M37="x"," ","X")</f>
        <v>X</v>
      </c>
      <c r="M37" s="6"/>
      <c r="N37" s="7" t="str">
        <f t="shared" si="1"/>
        <v>ok</v>
      </c>
      <c r="O37" s="2" t="str">
        <f>IF('sale sprawdz.'!P37="x"," ","X")</f>
        <v>X</v>
      </c>
      <c r="P37" s="6" t="str">
        <f>IF('sale sprawdz.'!Q37="x"," ","X")</f>
        <v>X</v>
      </c>
      <c r="Q37" s="6"/>
      <c r="R37" s="7" t="str">
        <f t="shared" si="2"/>
        <v>ok</v>
      </c>
      <c r="S37" s="2" t="str">
        <f>IF('sale sprawdz.'!T37="x"," ","X")</f>
        <v xml:space="preserve"> </v>
      </c>
      <c r="T37" s="6" t="str">
        <f>IF('sale sprawdz.'!U37="x"," ","X")</f>
        <v xml:space="preserve"> </v>
      </c>
      <c r="U37" s="6"/>
      <c r="V37" s="7" t="str">
        <f t="shared" si="3"/>
        <v>ok</v>
      </c>
      <c r="W37" s="2" t="str">
        <f>IF('sale sprawdz.'!X37="x"," ","X")</f>
        <v xml:space="preserve"> </v>
      </c>
      <c r="X37" s="6" t="str">
        <f>IF('sale sprawdz.'!Y37="x"," ","X")</f>
        <v xml:space="preserve"> </v>
      </c>
      <c r="Y37" s="6"/>
      <c r="Z37" s="7" t="str">
        <f t="shared" si="4"/>
        <v>ok</v>
      </c>
      <c r="AA37" s="2" t="str">
        <f>IF('sale sprawdz.'!AB37="x"," ","X")</f>
        <v>X</v>
      </c>
      <c r="AB37" s="6" t="str">
        <f>IF('sale sprawdz.'!AC37="x"," ","X")</f>
        <v>X</v>
      </c>
      <c r="AC37" s="6"/>
      <c r="AD37" s="7" t="str">
        <f t="shared" si="5"/>
        <v>ok</v>
      </c>
      <c r="AE37" s="2" t="str">
        <f>IF('sale sprawdz.'!AF37="x"," ","X")</f>
        <v xml:space="preserve"> </v>
      </c>
      <c r="AF37" s="6" t="str">
        <f>IF('sale sprawdz.'!AG37="x"," ","X")</f>
        <v xml:space="preserve"> </v>
      </c>
      <c r="AG37" s="6"/>
      <c r="AH37" s="7" t="str">
        <f t="shared" si="6"/>
        <v>ok</v>
      </c>
      <c r="AI37" s="2" t="str">
        <f>IF('sale sprawdz.'!AJ37="x"," ","X")</f>
        <v>X</v>
      </c>
      <c r="AJ37" s="6" t="str">
        <f>IF('sale sprawdz.'!AK37="x"," ","X")</f>
        <v>X</v>
      </c>
      <c r="AK37" s="6"/>
      <c r="AL37" s="7" t="str">
        <f t="shared" si="7"/>
        <v>ok</v>
      </c>
      <c r="AM37" s="2" t="str">
        <f>IF('sale sprawdz.'!AN37="x"," ","X")</f>
        <v xml:space="preserve"> </v>
      </c>
      <c r="AN37" s="6" t="str">
        <f>IF('sale sprawdz.'!AO37="x"," ","X")</f>
        <v xml:space="preserve"> </v>
      </c>
      <c r="AO37" s="6"/>
      <c r="AP37" s="7" t="str">
        <f t="shared" si="8"/>
        <v>ok</v>
      </c>
      <c r="AQ37" s="2" t="str">
        <f>IF('sale sprawdz.'!AR37="x"," ","X")</f>
        <v xml:space="preserve"> </v>
      </c>
      <c r="AR37" s="6" t="str">
        <f>IF('sale sprawdz.'!AS37="x"," ","X")</f>
        <v xml:space="preserve"> </v>
      </c>
      <c r="AS37" s="6"/>
      <c r="AT37" s="7" t="str">
        <f t="shared" si="9"/>
        <v>ok</v>
      </c>
      <c r="AU37" s="2" t="str">
        <f>IF('sale sprawdz.'!AV37="x"," ","X")</f>
        <v>X</v>
      </c>
      <c r="AV37" s="6" t="str">
        <f>IF('sale sprawdz.'!AW37="x"," ","X")</f>
        <v>X</v>
      </c>
      <c r="AW37" s="6"/>
      <c r="AX37" s="7" t="str">
        <f t="shared" si="10"/>
        <v>ok</v>
      </c>
      <c r="AY37" s="2" t="str">
        <f>IF('sale sprawdz.'!AZ37="x"," ","X")</f>
        <v>X</v>
      </c>
      <c r="AZ37" s="6" t="str">
        <f>IF('sale sprawdz.'!BA37="x"," ","X")</f>
        <v>X</v>
      </c>
      <c r="BA37" s="6"/>
      <c r="BB37" s="7" t="str">
        <f t="shared" si="11"/>
        <v>ok</v>
      </c>
      <c r="BC37" s="2" t="str">
        <f>IF('sale sprawdz.'!BD37="x"," ","X")</f>
        <v>X</v>
      </c>
      <c r="BD37" s="6" t="str">
        <f>IF('sale sprawdz.'!BE37="x"," ","X")</f>
        <v>X</v>
      </c>
      <c r="BE37" s="6"/>
      <c r="BF37" s="7" t="str">
        <f t="shared" si="12"/>
        <v>ok</v>
      </c>
      <c r="BG37" s="2" t="str">
        <f>IF('sale sprawdz.'!BH37="x"," ","X")</f>
        <v>X</v>
      </c>
      <c r="BH37" s="6" t="str">
        <f>IF('sale sprawdz.'!BI37="x"," ","X")</f>
        <v>X</v>
      </c>
      <c r="BI37" s="6"/>
      <c r="BJ37" s="7" t="str">
        <f t="shared" si="13"/>
        <v>ok</v>
      </c>
      <c r="BK37" s="2" t="str">
        <f>IF('sale sprawdz.'!BL37="x"," ","X")</f>
        <v>X</v>
      </c>
      <c r="BL37" s="6" t="str">
        <f>IF('sale sprawdz.'!BM37="x"," ","X")</f>
        <v>X</v>
      </c>
      <c r="BM37" s="6"/>
      <c r="BN37" s="7" t="str">
        <f t="shared" si="14"/>
        <v>ok</v>
      </c>
      <c r="BO37" s="2" t="str">
        <f>IF('sale sprawdz.'!BP37="x"," ","X")</f>
        <v>X</v>
      </c>
      <c r="BP37" s="6" t="str">
        <f>IF('sale sprawdz.'!BQ37="x"," ","X")</f>
        <v>X</v>
      </c>
      <c r="BQ37" s="6"/>
      <c r="BR37" s="7" t="str">
        <f t="shared" si="15"/>
        <v>ok</v>
      </c>
      <c r="BS37" s="2" t="str">
        <f>IF('sale sprawdz.'!BT37="x"," ","X")</f>
        <v>X</v>
      </c>
      <c r="BT37" s="6" t="str">
        <f>IF('sale sprawdz.'!BU37="x"," ","X")</f>
        <v>X</v>
      </c>
      <c r="BU37" s="6"/>
      <c r="BV37" s="7" t="str">
        <f t="shared" si="16"/>
        <v>ok</v>
      </c>
      <c r="BW37" s="2" t="str">
        <f>IF('sale sprawdz.'!BX37="x"," ","X")</f>
        <v xml:space="preserve"> </v>
      </c>
      <c r="BX37" s="6" t="str">
        <f>IF('sale sprawdz.'!BY37="x"," ","X")</f>
        <v xml:space="preserve"> </v>
      </c>
      <c r="BY37" s="6"/>
      <c r="BZ37" s="7" t="str">
        <f t="shared" si="17"/>
        <v>ok</v>
      </c>
      <c r="CA37" s="2" t="str">
        <f>IF('sale sprawdz.'!CB37="x"," ","X")</f>
        <v xml:space="preserve"> </v>
      </c>
      <c r="CB37" s="6" t="str">
        <f>IF('sale sprawdz.'!CC37="x"," ","X")</f>
        <v xml:space="preserve"> </v>
      </c>
      <c r="CC37" s="6"/>
      <c r="CD37" s="7" t="str">
        <f t="shared" si="18"/>
        <v>ok</v>
      </c>
      <c r="CE37" s="2" t="str">
        <f>IF('sale sprawdz.'!CF37="x"," ","X")</f>
        <v>X</v>
      </c>
      <c r="CF37" s="6" t="str">
        <f>IF('sale sprawdz.'!CG37="x"," ","X")</f>
        <v>X</v>
      </c>
      <c r="CG37" s="6"/>
      <c r="CH37" s="7" t="str">
        <f t="shared" si="19"/>
        <v>ok</v>
      </c>
      <c r="CI37" s="2" t="str">
        <f>IF('sale sprawdz.'!CJ37="x"," ","X")</f>
        <v xml:space="preserve"> </v>
      </c>
      <c r="CJ37" s="6" t="str">
        <f>IF('sale sprawdz.'!CK37="x"," ","X")</f>
        <v xml:space="preserve"> </v>
      </c>
      <c r="CK37" s="6"/>
      <c r="CL37" s="7" t="str">
        <f t="shared" si="20"/>
        <v>ok</v>
      </c>
      <c r="CM37" s="2" t="str">
        <f>IF('sale sprawdz.'!CN37="x"," ","X")</f>
        <v xml:space="preserve"> </v>
      </c>
      <c r="CN37" s="6" t="str">
        <f>IF('sale sprawdz.'!CO37="x"," ","X")</f>
        <v xml:space="preserve"> </v>
      </c>
      <c r="CO37" s="6"/>
      <c r="CP37" s="7" t="str">
        <f t="shared" si="21"/>
        <v>ok</v>
      </c>
    </row>
    <row r="38" spans="1:94">
      <c r="A38" s="277" t="s">
        <v>155</v>
      </c>
      <c r="B38" s="5">
        <v>1</v>
      </c>
      <c r="C38" s="13" t="str">
        <f>IF('sale sprawdz.'!D38="x"," ","X")</f>
        <v xml:space="preserve"> </v>
      </c>
      <c r="D38" s="11" t="str">
        <f>IF('sale sprawdz.'!E38="x"," ","X")</f>
        <v xml:space="preserve"> </v>
      </c>
      <c r="E38" s="11"/>
      <c r="F38" s="12" t="str">
        <f t="shared" si="22"/>
        <v>ok</v>
      </c>
      <c r="G38" s="13" t="str">
        <f>IF('sale sprawdz.'!H38="x"," ","X")</f>
        <v>X</v>
      </c>
      <c r="H38" s="11" t="str">
        <f>IF('sale sprawdz.'!I38="x"," ","X")</f>
        <v>X</v>
      </c>
      <c r="I38" s="11"/>
      <c r="J38" s="12" t="str">
        <f t="shared" si="0"/>
        <v>ok</v>
      </c>
      <c r="K38" s="13" t="str">
        <f>IF('sale sprawdz.'!L38="x"," ","X")</f>
        <v>X</v>
      </c>
      <c r="L38" s="11" t="str">
        <f>IF('sale sprawdz.'!M38="x"," ","X")</f>
        <v>X</v>
      </c>
      <c r="M38" s="11"/>
      <c r="N38" s="12" t="str">
        <f t="shared" si="1"/>
        <v>ok</v>
      </c>
      <c r="O38" s="13" t="str">
        <f>IF('sale sprawdz.'!P38="x"," ","X")</f>
        <v>X</v>
      </c>
      <c r="P38" s="11" t="str">
        <f>IF('sale sprawdz.'!Q38="x"," ","X")</f>
        <v>X</v>
      </c>
      <c r="Q38" s="11"/>
      <c r="R38" s="12" t="str">
        <f t="shared" si="2"/>
        <v>ok</v>
      </c>
      <c r="S38" s="13" t="str">
        <f>IF('sale sprawdz.'!T38="x"," ","X")</f>
        <v>X</v>
      </c>
      <c r="T38" s="11" t="str">
        <f>IF('sale sprawdz.'!U38="x"," ","X")</f>
        <v>X</v>
      </c>
      <c r="U38" s="11"/>
      <c r="V38" s="12" t="str">
        <f t="shared" si="3"/>
        <v>ok</v>
      </c>
      <c r="W38" s="13" t="str">
        <f>IF('sale sprawdz.'!X38="x"," ","X")</f>
        <v>X</v>
      </c>
      <c r="X38" s="11" t="str">
        <f>IF('sale sprawdz.'!Y38="x"," ","X")</f>
        <v>X</v>
      </c>
      <c r="Y38" s="11"/>
      <c r="Z38" s="12" t="str">
        <f t="shared" si="4"/>
        <v>ok</v>
      </c>
      <c r="AA38" s="13" t="str">
        <f>IF('sale sprawdz.'!AB38="x"," ","X")</f>
        <v xml:space="preserve"> </v>
      </c>
      <c r="AB38" s="11" t="str">
        <f>IF('sale sprawdz.'!AC38="x"," ","X")</f>
        <v xml:space="preserve"> </v>
      </c>
      <c r="AC38" s="11"/>
      <c r="AD38" s="12" t="str">
        <f t="shared" si="5"/>
        <v>ok</v>
      </c>
      <c r="AE38" s="13" t="str">
        <f>IF('sale sprawdz.'!AF38="x"," ","X")</f>
        <v>X</v>
      </c>
      <c r="AF38" s="11" t="str">
        <f>IF('sale sprawdz.'!AG38="x"," ","X")</f>
        <v>X</v>
      </c>
      <c r="AG38" s="11"/>
      <c r="AH38" s="12" t="str">
        <f t="shared" si="6"/>
        <v>ok</v>
      </c>
      <c r="AI38" s="13" t="str">
        <f>IF('sale sprawdz.'!AJ38="x"," ","X")</f>
        <v>X</v>
      </c>
      <c r="AJ38" s="11" t="str">
        <f>IF('sale sprawdz.'!AK38="x"," ","X")</f>
        <v>X</v>
      </c>
      <c r="AK38" s="11"/>
      <c r="AL38" s="12" t="str">
        <f t="shared" si="7"/>
        <v>ok</v>
      </c>
      <c r="AM38" s="13" t="str">
        <f>IF('sale sprawdz.'!AN38="x"," ","X")</f>
        <v>X</v>
      </c>
      <c r="AN38" s="11" t="str">
        <f>IF('sale sprawdz.'!AO38="x"," ","X")</f>
        <v>X</v>
      </c>
      <c r="AO38" s="11"/>
      <c r="AP38" s="12" t="str">
        <f t="shared" si="8"/>
        <v>ok</v>
      </c>
      <c r="AQ38" s="13" t="str">
        <f>IF('sale sprawdz.'!AR38="x"," ","X")</f>
        <v>X</v>
      </c>
      <c r="AR38" s="11" t="str">
        <f>IF('sale sprawdz.'!AS38="x"," ","X")</f>
        <v>X</v>
      </c>
      <c r="AS38" s="11"/>
      <c r="AT38" s="12" t="str">
        <f t="shared" si="9"/>
        <v>ok</v>
      </c>
      <c r="AU38" s="13" t="str">
        <f>IF('sale sprawdz.'!AV38="x"," ","X")</f>
        <v>X</v>
      </c>
      <c r="AV38" s="11" t="str">
        <f>IF('sale sprawdz.'!AW38="x"," ","X")</f>
        <v>X</v>
      </c>
      <c r="AW38" s="11"/>
      <c r="AX38" s="12" t="str">
        <f t="shared" si="10"/>
        <v>ok</v>
      </c>
      <c r="AY38" s="13" t="str">
        <f>IF('sale sprawdz.'!AZ38="x"," ","X")</f>
        <v>X</v>
      </c>
      <c r="AZ38" s="11" t="str">
        <f>IF('sale sprawdz.'!BA38="x"," ","X")</f>
        <v>X</v>
      </c>
      <c r="BA38" s="11"/>
      <c r="BB38" s="12" t="str">
        <f t="shared" si="11"/>
        <v>ok</v>
      </c>
      <c r="BC38" s="13" t="str">
        <f>IF('sale sprawdz.'!BD38="x"," ","X")</f>
        <v>X</v>
      </c>
      <c r="BD38" s="11" t="str">
        <f>IF('sale sprawdz.'!BE38="x"," ","X")</f>
        <v>X</v>
      </c>
      <c r="BE38" s="11"/>
      <c r="BF38" s="12" t="str">
        <f t="shared" si="12"/>
        <v>ok</v>
      </c>
      <c r="BG38" s="13" t="str">
        <f>IF('sale sprawdz.'!BH38="x"," ","X")</f>
        <v xml:space="preserve"> </v>
      </c>
      <c r="BH38" s="11" t="str">
        <f>IF('sale sprawdz.'!BI38="x"," ","X")</f>
        <v xml:space="preserve"> </v>
      </c>
      <c r="BI38" s="11"/>
      <c r="BJ38" s="12" t="str">
        <f t="shared" si="13"/>
        <v>ok</v>
      </c>
      <c r="BK38" s="13" t="str">
        <f>IF('sale sprawdz.'!BL38="x"," ","X")</f>
        <v>X</v>
      </c>
      <c r="BL38" s="11" t="str">
        <f>IF('sale sprawdz.'!BM38="x"," ","X")</f>
        <v>X</v>
      </c>
      <c r="BM38" s="11"/>
      <c r="BN38" s="12" t="str">
        <f t="shared" si="14"/>
        <v>ok</v>
      </c>
      <c r="BO38" s="13" t="str">
        <f>IF('sale sprawdz.'!BP38="x"," ","X")</f>
        <v>X</v>
      </c>
      <c r="BP38" s="11" t="str">
        <f>IF('sale sprawdz.'!BQ38="x"," ","X")</f>
        <v>X</v>
      </c>
      <c r="BQ38" s="11"/>
      <c r="BR38" s="12" t="str">
        <f t="shared" si="15"/>
        <v>ok</v>
      </c>
      <c r="BS38" s="13" t="str">
        <f>IF('sale sprawdz.'!BT38="x"," ","X")</f>
        <v xml:space="preserve"> </v>
      </c>
      <c r="BT38" s="11" t="str">
        <f>IF('sale sprawdz.'!BU38="x"," ","X")</f>
        <v xml:space="preserve"> </v>
      </c>
      <c r="BU38" s="11"/>
      <c r="BV38" s="12" t="str">
        <f t="shared" si="16"/>
        <v>ok</v>
      </c>
      <c r="BW38" s="13" t="str">
        <f>IF('sale sprawdz.'!BX38="x"," ","X")</f>
        <v>X</v>
      </c>
      <c r="BX38" s="11" t="str">
        <f>IF('sale sprawdz.'!BY38="x"," ","X")</f>
        <v>X</v>
      </c>
      <c r="BY38" s="11"/>
      <c r="BZ38" s="12" t="str">
        <f t="shared" si="17"/>
        <v>ok</v>
      </c>
      <c r="CA38" s="13" t="str">
        <f>IF('sale sprawdz.'!CB38="x"," ","X")</f>
        <v>X</v>
      </c>
      <c r="CB38" s="11" t="str">
        <f>IF('sale sprawdz.'!CC38="x"," ","X")</f>
        <v>X</v>
      </c>
      <c r="CC38" s="11"/>
      <c r="CD38" s="12" t="str">
        <f t="shared" si="18"/>
        <v>ok</v>
      </c>
      <c r="CE38" s="13" t="str">
        <f>IF('sale sprawdz.'!CF38="x"," ","X")</f>
        <v>X</v>
      </c>
      <c r="CF38" s="11" t="str">
        <f>IF('sale sprawdz.'!CG38="x"," ","X")</f>
        <v>X</v>
      </c>
      <c r="CG38" s="11"/>
      <c r="CH38" s="12" t="str">
        <f t="shared" si="19"/>
        <v>ok</v>
      </c>
      <c r="CI38" s="13" t="str">
        <f>IF('sale sprawdz.'!CJ38="x"," ","X")</f>
        <v>X</v>
      </c>
      <c r="CJ38" s="11" t="str">
        <f>IF('sale sprawdz.'!CK38="x"," ","X")</f>
        <v>X</v>
      </c>
      <c r="CK38" s="11"/>
      <c r="CL38" s="12" t="str">
        <f t="shared" si="20"/>
        <v>ok</v>
      </c>
      <c r="CM38" s="13" t="str">
        <f>IF('sale sprawdz.'!CN38="x"," ","X")</f>
        <v>X</v>
      </c>
      <c r="CN38" s="11" t="str">
        <f>IF('sale sprawdz.'!CO38="x"," ","X")</f>
        <v>X</v>
      </c>
      <c r="CO38" s="11"/>
      <c r="CP38" s="12" t="str">
        <f t="shared" si="21"/>
        <v>ok</v>
      </c>
    </row>
    <row r="39" spans="1:94">
      <c r="A39" s="278"/>
      <c r="B39" s="4">
        <v>2</v>
      </c>
      <c r="C39" s="2" t="str">
        <f>IF('sale sprawdz.'!D39="x"," ","X")</f>
        <v>X</v>
      </c>
      <c r="D39" s="6" t="str">
        <f>IF('sale sprawdz.'!E39="x"," ","X")</f>
        <v>X</v>
      </c>
      <c r="E39" s="6"/>
      <c r="F39" s="7" t="str">
        <f t="shared" si="22"/>
        <v>ok</v>
      </c>
      <c r="G39" s="2" t="str">
        <f>IF('sale sprawdz.'!H39="x"," ","X")</f>
        <v>X</v>
      </c>
      <c r="H39" s="6" t="str">
        <f>IF('sale sprawdz.'!I39="x"," ","X")</f>
        <v>X</v>
      </c>
      <c r="I39" s="6"/>
      <c r="J39" s="7" t="str">
        <f t="shared" si="0"/>
        <v>ok</v>
      </c>
      <c r="K39" s="2" t="str">
        <f>IF('sale sprawdz.'!L39="x"," ","X")</f>
        <v>X</v>
      </c>
      <c r="L39" s="6" t="str">
        <f>IF('sale sprawdz.'!M39="x"," ","X")</f>
        <v>X</v>
      </c>
      <c r="M39" s="6"/>
      <c r="N39" s="7" t="str">
        <f t="shared" si="1"/>
        <v>ok</v>
      </c>
      <c r="O39" s="2" t="str">
        <f>IF('sale sprawdz.'!P39="x"," ","X")</f>
        <v>X</v>
      </c>
      <c r="P39" s="6" t="str">
        <f>IF('sale sprawdz.'!Q39="x"," ","X")</f>
        <v>X</v>
      </c>
      <c r="Q39" s="6"/>
      <c r="R39" s="7" t="str">
        <f t="shared" si="2"/>
        <v>ok</v>
      </c>
      <c r="S39" s="2" t="str">
        <f>IF('sale sprawdz.'!T39="x"," ","X")</f>
        <v>X</v>
      </c>
      <c r="T39" s="6" t="str">
        <f>IF('sale sprawdz.'!U39="x"," ","X")</f>
        <v>X</v>
      </c>
      <c r="U39" s="6"/>
      <c r="V39" s="7" t="str">
        <f t="shared" si="3"/>
        <v>ok</v>
      </c>
      <c r="W39" s="2" t="str">
        <f>IF('sale sprawdz.'!X39="x"," ","X")</f>
        <v>X</v>
      </c>
      <c r="X39" s="6" t="str">
        <f>IF('sale sprawdz.'!Y39="x"," ","X")</f>
        <v>X</v>
      </c>
      <c r="Y39" s="6"/>
      <c r="Z39" s="7" t="str">
        <f t="shared" si="4"/>
        <v>ok</v>
      </c>
      <c r="AA39" s="2" t="str">
        <f>IF('sale sprawdz.'!AB39="x"," ","X")</f>
        <v>X</v>
      </c>
      <c r="AB39" s="6" t="str">
        <f>IF('sale sprawdz.'!AC39="x"," ","X")</f>
        <v>X</v>
      </c>
      <c r="AC39" s="6"/>
      <c r="AD39" s="7" t="str">
        <f t="shared" si="5"/>
        <v>ok</v>
      </c>
      <c r="AE39" s="2" t="str">
        <f>IF('sale sprawdz.'!AF39="x"," ","X")</f>
        <v>X</v>
      </c>
      <c r="AF39" s="6" t="str">
        <f>IF('sale sprawdz.'!AG39="x"," ","X")</f>
        <v>X</v>
      </c>
      <c r="AG39" s="6"/>
      <c r="AH39" s="7" t="str">
        <f t="shared" si="6"/>
        <v>ok</v>
      </c>
      <c r="AI39" s="2" t="str">
        <f>IF('sale sprawdz.'!AJ39="x"," ","X")</f>
        <v>X</v>
      </c>
      <c r="AJ39" s="6" t="str">
        <f>IF('sale sprawdz.'!AK39="x"," ","X")</f>
        <v>X</v>
      </c>
      <c r="AK39" s="6"/>
      <c r="AL39" s="7" t="str">
        <f t="shared" si="7"/>
        <v>ok</v>
      </c>
      <c r="AM39" s="2" t="str">
        <f>IF('sale sprawdz.'!AN39="x"," ","X")</f>
        <v>X</v>
      </c>
      <c r="AN39" s="6" t="str">
        <f>IF('sale sprawdz.'!AO39="x"," ","X")</f>
        <v>X</v>
      </c>
      <c r="AO39" s="6"/>
      <c r="AP39" s="7" t="str">
        <f t="shared" si="8"/>
        <v>ok</v>
      </c>
      <c r="AQ39" s="2" t="str">
        <f>IF('sale sprawdz.'!AR39="x"," ","X")</f>
        <v>X</v>
      </c>
      <c r="AR39" s="6" t="str">
        <f>IF('sale sprawdz.'!AS39="x"," ","X")</f>
        <v>X</v>
      </c>
      <c r="AS39" s="6"/>
      <c r="AT39" s="7" t="str">
        <f t="shared" si="9"/>
        <v>ok</v>
      </c>
      <c r="AU39" s="2" t="str">
        <f>IF('sale sprawdz.'!AV39="x"," ","X")</f>
        <v>X</v>
      </c>
      <c r="AV39" s="6" t="str">
        <f>IF('sale sprawdz.'!AW39="x"," ","X")</f>
        <v>X</v>
      </c>
      <c r="AW39" s="6"/>
      <c r="AX39" s="7" t="str">
        <f t="shared" si="10"/>
        <v>ok</v>
      </c>
      <c r="AY39" s="2" t="str">
        <f>IF('sale sprawdz.'!AZ39="x"," ","X")</f>
        <v>X</v>
      </c>
      <c r="AZ39" s="6" t="str">
        <f>IF('sale sprawdz.'!BA39="x"," ","X")</f>
        <v>X</v>
      </c>
      <c r="BA39" s="6"/>
      <c r="BB39" s="7" t="str">
        <f t="shared" si="11"/>
        <v>ok</v>
      </c>
      <c r="BC39" s="2" t="str">
        <f>IF('sale sprawdz.'!BD39="x"," ","X")</f>
        <v>X</v>
      </c>
      <c r="BD39" s="6" t="str">
        <f>IF('sale sprawdz.'!BE39="x"," ","X")</f>
        <v>X</v>
      </c>
      <c r="BE39" s="6"/>
      <c r="BF39" s="7" t="str">
        <f t="shared" si="12"/>
        <v>ok</v>
      </c>
      <c r="BG39" s="2" t="str">
        <f>IF('sale sprawdz.'!BH39="x"," ","X")</f>
        <v>X</v>
      </c>
      <c r="BH39" s="6" t="str">
        <f>IF('sale sprawdz.'!BI39="x"," ","X")</f>
        <v>X</v>
      </c>
      <c r="BI39" s="6"/>
      <c r="BJ39" s="7" t="str">
        <f t="shared" si="13"/>
        <v>ok</v>
      </c>
      <c r="BK39" s="2" t="str">
        <f>IF('sale sprawdz.'!BL39="x"," ","X")</f>
        <v>X</v>
      </c>
      <c r="BL39" s="6" t="str">
        <f>IF('sale sprawdz.'!BM39="x"," ","X")</f>
        <v>X</v>
      </c>
      <c r="BM39" s="6"/>
      <c r="BN39" s="7" t="str">
        <f t="shared" si="14"/>
        <v>ok</v>
      </c>
      <c r="BO39" s="2" t="str">
        <f>IF('sale sprawdz.'!BP39="x"," ","X")</f>
        <v>X</v>
      </c>
      <c r="BP39" s="6" t="str">
        <f>IF('sale sprawdz.'!BQ39="x"," ","X")</f>
        <v>X</v>
      </c>
      <c r="BQ39" s="6"/>
      <c r="BR39" s="7" t="str">
        <f t="shared" si="15"/>
        <v>ok</v>
      </c>
      <c r="BS39" s="2" t="str">
        <f>IF('sale sprawdz.'!BT39="x"," ","X")</f>
        <v>X</v>
      </c>
      <c r="BT39" s="6" t="str">
        <f>IF('sale sprawdz.'!BU39="x"," ","X")</f>
        <v>X</v>
      </c>
      <c r="BU39" s="6"/>
      <c r="BV39" s="7" t="str">
        <f t="shared" si="16"/>
        <v>ok</v>
      </c>
      <c r="BW39" s="2" t="str">
        <f>IF('sale sprawdz.'!BX39="x"," ","X")</f>
        <v>X</v>
      </c>
      <c r="BX39" s="6" t="str">
        <f>IF('sale sprawdz.'!BY39="x"," ","X")</f>
        <v>X</v>
      </c>
      <c r="BY39" s="6"/>
      <c r="BZ39" s="7" t="str">
        <f t="shared" si="17"/>
        <v>ok</v>
      </c>
      <c r="CA39" s="2" t="str">
        <f>IF('sale sprawdz.'!CB39="x"," ","X")</f>
        <v>X</v>
      </c>
      <c r="CB39" s="6" t="str">
        <f>IF('sale sprawdz.'!CC39="x"," ","X")</f>
        <v>X</v>
      </c>
      <c r="CC39" s="6"/>
      <c r="CD39" s="7" t="str">
        <f t="shared" si="18"/>
        <v>ok</v>
      </c>
      <c r="CE39" s="2" t="str">
        <f>IF('sale sprawdz.'!CF39="x"," ","X")</f>
        <v>X</v>
      </c>
      <c r="CF39" s="6" t="str">
        <f>IF('sale sprawdz.'!CG39="x"," ","X")</f>
        <v>X</v>
      </c>
      <c r="CG39" s="6"/>
      <c r="CH39" s="7" t="str">
        <f t="shared" si="19"/>
        <v>ok</v>
      </c>
      <c r="CI39" s="2" t="str">
        <f>IF('sale sprawdz.'!CJ39="x"," ","X")</f>
        <v>X</v>
      </c>
      <c r="CJ39" s="6" t="str">
        <f>IF('sale sprawdz.'!CK39="x"," ","X")</f>
        <v>X</v>
      </c>
      <c r="CK39" s="6"/>
      <c r="CL39" s="7" t="str">
        <f t="shared" si="20"/>
        <v>ok</v>
      </c>
      <c r="CM39" s="2" t="str">
        <f>IF('sale sprawdz.'!CN39="x"," ","X")</f>
        <v>X</v>
      </c>
      <c r="CN39" s="6" t="str">
        <f>IF('sale sprawdz.'!CO39="x"," ","X")</f>
        <v>X</v>
      </c>
      <c r="CO39" s="6"/>
      <c r="CP39" s="7" t="str">
        <f t="shared" si="21"/>
        <v>ok</v>
      </c>
    </row>
    <row r="40" spans="1:94">
      <c r="A40" s="278"/>
      <c r="B40" s="4">
        <v>3</v>
      </c>
      <c r="C40" s="2" t="str">
        <f>IF('sale sprawdz.'!D40="x"," ","X")</f>
        <v>X</v>
      </c>
      <c r="D40" s="6" t="str">
        <f>IF('sale sprawdz.'!E40="x"," ","X")</f>
        <v>X</v>
      </c>
      <c r="E40" s="6"/>
      <c r="F40" s="7" t="str">
        <f t="shared" si="22"/>
        <v>ok</v>
      </c>
      <c r="G40" s="2" t="str">
        <f>IF('sale sprawdz.'!H40="x"," ","X")</f>
        <v>X</v>
      </c>
      <c r="H40" s="6" t="str">
        <f>IF('sale sprawdz.'!I40="x"," ","X")</f>
        <v>X</v>
      </c>
      <c r="I40" s="6"/>
      <c r="J40" s="7" t="str">
        <f t="shared" si="0"/>
        <v>ok</v>
      </c>
      <c r="K40" s="2" t="str">
        <f>IF('sale sprawdz.'!L40="x"," ","X")</f>
        <v>X</v>
      </c>
      <c r="L40" s="6" t="str">
        <f>IF('sale sprawdz.'!M40="x"," ","X")</f>
        <v>X</v>
      </c>
      <c r="M40" s="6"/>
      <c r="N40" s="7" t="str">
        <f t="shared" si="1"/>
        <v>ok</v>
      </c>
      <c r="O40" s="2" t="str">
        <f>IF('sale sprawdz.'!P40="x"," ","X")</f>
        <v>X</v>
      </c>
      <c r="P40" s="6" t="str">
        <f>IF('sale sprawdz.'!Q40="x"," ","X")</f>
        <v>X</v>
      </c>
      <c r="Q40" s="6"/>
      <c r="R40" s="7" t="str">
        <f t="shared" si="2"/>
        <v>ok</v>
      </c>
      <c r="S40" s="2" t="str">
        <f>IF('sale sprawdz.'!T40="x"," ","X")</f>
        <v>X</v>
      </c>
      <c r="T40" s="6" t="str">
        <f>IF('sale sprawdz.'!U40="x"," ","X")</f>
        <v>X</v>
      </c>
      <c r="U40" s="6"/>
      <c r="V40" s="7" t="str">
        <f t="shared" si="3"/>
        <v>ok</v>
      </c>
      <c r="W40" s="2" t="str">
        <f>IF('sale sprawdz.'!X40="x"," ","X")</f>
        <v>X</v>
      </c>
      <c r="X40" s="6" t="str">
        <f>IF('sale sprawdz.'!Y40="x"," ","X")</f>
        <v>X</v>
      </c>
      <c r="Y40" s="6"/>
      <c r="Z40" s="7" t="str">
        <f t="shared" si="4"/>
        <v>ok</v>
      </c>
      <c r="AA40" s="2" t="str">
        <f>IF('sale sprawdz.'!AB40="x"," ","X")</f>
        <v>X</v>
      </c>
      <c r="AB40" s="6" t="str">
        <f>IF('sale sprawdz.'!AC40="x"," ","X")</f>
        <v>X</v>
      </c>
      <c r="AC40" s="6"/>
      <c r="AD40" s="7" t="str">
        <f t="shared" si="5"/>
        <v>ok</v>
      </c>
      <c r="AE40" s="2" t="str">
        <f>IF('sale sprawdz.'!AF40="x"," ","X")</f>
        <v>X</v>
      </c>
      <c r="AF40" s="6" t="str">
        <f>IF('sale sprawdz.'!AG40="x"," ","X")</f>
        <v>X</v>
      </c>
      <c r="AG40" s="6"/>
      <c r="AH40" s="7" t="str">
        <f t="shared" si="6"/>
        <v>ok</v>
      </c>
      <c r="AI40" s="2" t="str">
        <f>IF('sale sprawdz.'!AJ40="x"," ","X")</f>
        <v>X</v>
      </c>
      <c r="AJ40" s="6" t="str">
        <f>IF('sale sprawdz.'!AK40="x"," ","X")</f>
        <v>X</v>
      </c>
      <c r="AK40" s="6"/>
      <c r="AL40" s="7" t="str">
        <f t="shared" si="7"/>
        <v>ok</v>
      </c>
      <c r="AM40" s="2" t="str">
        <f>IF('sale sprawdz.'!AN40="x"," ","X")</f>
        <v>X</v>
      </c>
      <c r="AN40" s="6" t="str">
        <f>IF('sale sprawdz.'!AO40="x"," ","X")</f>
        <v>X</v>
      </c>
      <c r="AO40" s="6"/>
      <c r="AP40" s="7" t="str">
        <f t="shared" si="8"/>
        <v>ok</v>
      </c>
      <c r="AQ40" s="2" t="str">
        <f>IF('sale sprawdz.'!AR40="x"," ","X")</f>
        <v>X</v>
      </c>
      <c r="AR40" s="6" t="str">
        <f>IF('sale sprawdz.'!AS40="x"," ","X")</f>
        <v>X</v>
      </c>
      <c r="AS40" s="6"/>
      <c r="AT40" s="7" t="str">
        <f t="shared" si="9"/>
        <v>ok</v>
      </c>
      <c r="AU40" s="2" t="str">
        <f>IF('sale sprawdz.'!AV40="x"," ","X")</f>
        <v>X</v>
      </c>
      <c r="AV40" s="6" t="str">
        <f>IF('sale sprawdz.'!AW40="x"," ","X")</f>
        <v>X</v>
      </c>
      <c r="AW40" s="6"/>
      <c r="AX40" s="7" t="str">
        <f t="shared" si="10"/>
        <v>ok</v>
      </c>
      <c r="AY40" s="2" t="str">
        <f>IF('sale sprawdz.'!AZ40="x"," ","X")</f>
        <v>X</v>
      </c>
      <c r="AZ40" s="6" t="str">
        <f>IF('sale sprawdz.'!BA40="x"," ","X")</f>
        <v>X</v>
      </c>
      <c r="BA40" s="6"/>
      <c r="BB40" s="7" t="str">
        <f t="shared" si="11"/>
        <v>ok</v>
      </c>
      <c r="BC40" s="2" t="str">
        <f>IF('sale sprawdz.'!BD40="x"," ","X")</f>
        <v>X</v>
      </c>
      <c r="BD40" s="6" t="str">
        <f>IF('sale sprawdz.'!BE40="x"," ","X")</f>
        <v>X</v>
      </c>
      <c r="BE40" s="6"/>
      <c r="BF40" s="7" t="str">
        <f t="shared" si="12"/>
        <v>ok</v>
      </c>
      <c r="BG40" s="2" t="str">
        <f>IF('sale sprawdz.'!BH40="x"," ","X")</f>
        <v>X</v>
      </c>
      <c r="BH40" s="6" t="str">
        <f>IF('sale sprawdz.'!BI40="x"," ","X")</f>
        <v>X</v>
      </c>
      <c r="BI40" s="6"/>
      <c r="BJ40" s="7" t="str">
        <f t="shared" si="13"/>
        <v>ok</v>
      </c>
      <c r="BK40" s="2" t="str">
        <f>IF('sale sprawdz.'!BL40="x"," ","X")</f>
        <v>X</v>
      </c>
      <c r="BL40" s="6" t="str">
        <f>IF('sale sprawdz.'!BM40="x"," ","X")</f>
        <v>X</v>
      </c>
      <c r="BM40" s="6"/>
      <c r="BN40" s="7" t="str">
        <f t="shared" si="14"/>
        <v>ok</v>
      </c>
      <c r="BO40" s="2" t="str">
        <f>IF('sale sprawdz.'!BP40="x"," ","X")</f>
        <v>X</v>
      </c>
      <c r="BP40" s="6" t="str">
        <f>IF('sale sprawdz.'!BQ40="x"," ","X")</f>
        <v>X</v>
      </c>
      <c r="BQ40" s="6"/>
      <c r="BR40" s="7" t="str">
        <f t="shared" si="15"/>
        <v>ok</v>
      </c>
      <c r="BS40" s="2" t="str">
        <f>IF('sale sprawdz.'!BT40="x"," ","X")</f>
        <v>X</v>
      </c>
      <c r="BT40" s="6" t="str">
        <f>IF('sale sprawdz.'!BU40="x"," ","X")</f>
        <v>X</v>
      </c>
      <c r="BU40" s="6"/>
      <c r="BV40" s="7" t="str">
        <f t="shared" si="16"/>
        <v>ok</v>
      </c>
      <c r="BW40" s="2" t="str">
        <f>IF('sale sprawdz.'!BX40="x"," ","X")</f>
        <v>X</v>
      </c>
      <c r="BX40" s="6" t="str">
        <f>IF('sale sprawdz.'!BY40="x"," ","X")</f>
        <v>X</v>
      </c>
      <c r="BY40" s="6"/>
      <c r="BZ40" s="7" t="str">
        <f t="shared" si="17"/>
        <v>ok</v>
      </c>
      <c r="CA40" s="2" t="str">
        <f>IF('sale sprawdz.'!CB40="x"," ","X")</f>
        <v>X</v>
      </c>
      <c r="CB40" s="6" t="str">
        <f>IF('sale sprawdz.'!CC40="x"," ","X")</f>
        <v>X</v>
      </c>
      <c r="CC40" s="6"/>
      <c r="CD40" s="7" t="str">
        <f t="shared" si="18"/>
        <v>ok</v>
      </c>
      <c r="CE40" s="2" t="str">
        <f>IF('sale sprawdz.'!CF40="x"," ","X")</f>
        <v>X</v>
      </c>
      <c r="CF40" s="6" t="str">
        <f>IF('sale sprawdz.'!CG40="x"," ","X")</f>
        <v>X</v>
      </c>
      <c r="CG40" s="6"/>
      <c r="CH40" s="7" t="str">
        <f t="shared" si="19"/>
        <v>ok</v>
      </c>
      <c r="CI40" s="2" t="str">
        <f>IF('sale sprawdz.'!CJ40="x"," ","X")</f>
        <v>X</v>
      </c>
      <c r="CJ40" s="6" t="str">
        <f>IF('sale sprawdz.'!CK40="x"," ","X")</f>
        <v>X</v>
      </c>
      <c r="CK40" s="6"/>
      <c r="CL40" s="7" t="str">
        <f t="shared" si="20"/>
        <v>ok</v>
      </c>
      <c r="CM40" s="2" t="str">
        <f>IF('sale sprawdz.'!CN40="x"," ","X")</f>
        <v>X</v>
      </c>
      <c r="CN40" s="6" t="str">
        <f>IF('sale sprawdz.'!CO40="x"," ","X")</f>
        <v>X</v>
      </c>
      <c r="CO40" s="6"/>
      <c r="CP40" s="7" t="str">
        <f t="shared" si="21"/>
        <v>ok</v>
      </c>
    </row>
    <row r="41" spans="1:94">
      <c r="A41" s="278"/>
      <c r="B41" s="4">
        <v>4</v>
      </c>
      <c r="C41" s="2" t="str">
        <f>IF('sale sprawdz.'!D41="x"," ","X")</f>
        <v>X</v>
      </c>
      <c r="D41" s="6" t="str">
        <f>IF('sale sprawdz.'!E41="x"," ","X")</f>
        <v>X</v>
      </c>
      <c r="E41" s="6"/>
      <c r="F41" s="7" t="str">
        <f t="shared" si="22"/>
        <v>ok</v>
      </c>
      <c r="G41" s="2" t="str">
        <f>IF('sale sprawdz.'!H41="x"," ","X")</f>
        <v>X</v>
      </c>
      <c r="H41" s="6" t="str">
        <f>IF('sale sprawdz.'!I41="x"," ","X")</f>
        <v>X</v>
      </c>
      <c r="I41" s="6"/>
      <c r="J41" s="7" t="str">
        <f t="shared" si="0"/>
        <v>ok</v>
      </c>
      <c r="K41" s="2" t="str">
        <f>IF('sale sprawdz.'!L41="x"," ","X")</f>
        <v>X</v>
      </c>
      <c r="L41" s="6" t="str">
        <f>IF('sale sprawdz.'!M41="x"," ","X")</f>
        <v>X</v>
      </c>
      <c r="M41" s="6"/>
      <c r="N41" s="7" t="str">
        <f t="shared" si="1"/>
        <v>ok</v>
      </c>
      <c r="O41" s="2" t="str">
        <f>IF('sale sprawdz.'!P41="x"," ","X")</f>
        <v>X</v>
      </c>
      <c r="P41" s="6" t="str">
        <f>IF('sale sprawdz.'!Q41="x"," ","X")</f>
        <v>X</v>
      </c>
      <c r="Q41" s="6"/>
      <c r="R41" s="7" t="str">
        <f t="shared" si="2"/>
        <v>ok</v>
      </c>
      <c r="S41" s="2" t="str">
        <f>IF('sale sprawdz.'!T41="x"," ","X")</f>
        <v>X</v>
      </c>
      <c r="T41" s="6" t="str">
        <f>IF('sale sprawdz.'!U41="x"," ","X")</f>
        <v>X</v>
      </c>
      <c r="U41" s="6"/>
      <c r="V41" s="7" t="str">
        <f t="shared" si="3"/>
        <v>ok</v>
      </c>
      <c r="W41" s="2" t="str">
        <f>IF('sale sprawdz.'!X41="x"," ","X")</f>
        <v>X</v>
      </c>
      <c r="X41" s="6" t="str">
        <f>IF('sale sprawdz.'!Y41="x"," ","X")</f>
        <v>X</v>
      </c>
      <c r="Y41" s="6"/>
      <c r="Z41" s="7" t="str">
        <f t="shared" si="4"/>
        <v>ok</v>
      </c>
      <c r="AA41" s="2" t="str">
        <f>IF('sale sprawdz.'!AB41="x"," ","X")</f>
        <v>X</v>
      </c>
      <c r="AB41" s="6" t="str">
        <f>IF('sale sprawdz.'!AC41="x"," ","X")</f>
        <v>X</v>
      </c>
      <c r="AC41" s="6"/>
      <c r="AD41" s="7" t="str">
        <f t="shared" si="5"/>
        <v>ok</v>
      </c>
      <c r="AE41" s="2" t="str">
        <f>IF('sale sprawdz.'!AF41="x"," ","X")</f>
        <v>X</v>
      </c>
      <c r="AF41" s="6" t="str">
        <f>IF('sale sprawdz.'!AG41="x"," ","X")</f>
        <v>X</v>
      </c>
      <c r="AG41" s="6"/>
      <c r="AH41" s="7" t="str">
        <f t="shared" si="6"/>
        <v>ok</v>
      </c>
      <c r="AI41" s="2" t="str">
        <f>IF('sale sprawdz.'!AJ41="x"," ","X")</f>
        <v>X</v>
      </c>
      <c r="AJ41" s="6" t="str">
        <f>IF('sale sprawdz.'!AK41="x"," ","X")</f>
        <v>X</v>
      </c>
      <c r="AK41" s="6"/>
      <c r="AL41" s="7" t="str">
        <f t="shared" si="7"/>
        <v>ok</v>
      </c>
      <c r="AM41" s="2" t="str">
        <f>IF('sale sprawdz.'!AN41="x"," ","X")</f>
        <v>X</v>
      </c>
      <c r="AN41" s="6" t="str">
        <f>IF('sale sprawdz.'!AO41="x"," ","X")</f>
        <v>X</v>
      </c>
      <c r="AO41" s="6"/>
      <c r="AP41" s="7" t="str">
        <f t="shared" si="8"/>
        <v>ok</v>
      </c>
      <c r="AQ41" s="2" t="str">
        <f>IF('sale sprawdz.'!AR41="x"," ","X")</f>
        <v>X</v>
      </c>
      <c r="AR41" s="6" t="str">
        <f>IF('sale sprawdz.'!AS41="x"," ","X")</f>
        <v>X</v>
      </c>
      <c r="AS41" s="6"/>
      <c r="AT41" s="7" t="str">
        <f t="shared" si="9"/>
        <v>ok</v>
      </c>
      <c r="AU41" s="2" t="str">
        <f>IF('sale sprawdz.'!AV41="x"," ","X")</f>
        <v>X</v>
      </c>
      <c r="AV41" s="6" t="str">
        <f>IF('sale sprawdz.'!AW41="x"," ","X")</f>
        <v>X</v>
      </c>
      <c r="AW41" s="6"/>
      <c r="AX41" s="7" t="str">
        <f t="shared" si="10"/>
        <v>ok</v>
      </c>
      <c r="AY41" s="2" t="str">
        <f>IF('sale sprawdz.'!AZ41="x"," ","X")</f>
        <v>X</v>
      </c>
      <c r="AZ41" s="6" t="str">
        <f>IF('sale sprawdz.'!BA41="x"," ","X")</f>
        <v>X</v>
      </c>
      <c r="BA41" s="6"/>
      <c r="BB41" s="7" t="str">
        <f t="shared" si="11"/>
        <v>ok</v>
      </c>
      <c r="BC41" s="2" t="str">
        <f>IF('sale sprawdz.'!BD41="x"," ","X")</f>
        <v>X</v>
      </c>
      <c r="BD41" s="6" t="str">
        <f>IF('sale sprawdz.'!BE41="x"," ","X")</f>
        <v>X</v>
      </c>
      <c r="BE41" s="6"/>
      <c r="BF41" s="7" t="str">
        <f t="shared" si="12"/>
        <v>ok</v>
      </c>
      <c r="BG41" s="2" t="str">
        <f>IF('sale sprawdz.'!BH41="x"," ","X")</f>
        <v>X</v>
      </c>
      <c r="BH41" s="6" t="str">
        <f>IF('sale sprawdz.'!BI41="x"," ","X")</f>
        <v>X</v>
      </c>
      <c r="BI41" s="6"/>
      <c r="BJ41" s="7" t="str">
        <f t="shared" si="13"/>
        <v>ok</v>
      </c>
      <c r="BK41" s="2" t="str">
        <f>IF('sale sprawdz.'!BL41="x"," ","X")</f>
        <v>X</v>
      </c>
      <c r="BL41" s="6" t="str">
        <f>IF('sale sprawdz.'!BM41="x"," ","X")</f>
        <v>X</v>
      </c>
      <c r="BM41" s="6"/>
      <c r="BN41" s="7" t="str">
        <f t="shared" si="14"/>
        <v>ok</v>
      </c>
      <c r="BO41" s="2" t="str">
        <f>IF('sale sprawdz.'!BP41="x"," ","X")</f>
        <v>X</v>
      </c>
      <c r="BP41" s="6" t="str">
        <f>IF('sale sprawdz.'!BQ41="x"," ","X")</f>
        <v>X</v>
      </c>
      <c r="BQ41" s="6"/>
      <c r="BR41" s="7" t="str">
        <f t="shared" si="15"/>
        <v>ok</v>
      </c>
      <c r="BS41" s="2" t="str">
        <f>IF('sale sprawdz.'!BT41="x"," ","X")</f>
        <v>X</v>
      </c>
      <c r="BT41" s="6" t="str">
        <f>IF('sale sprawdz.'!BU41="x"," ","X")</f>
        <v>X</v>
      </c>
      <c r="BU41" s="6"/>
      <c r="BV41" s="7" t="str">
        <f t="shared" si="16"/>
        <v>ok</v>
      </c>
      <c r="BW41" s="2" t="str">
        <f>IF('sale sprawdz.'!BX41="x"," ","X")</f>
        <v>X</v>
      </c>
      <c r="BX41" s="6" t="str">
        <f>IF('sale sprawdz.'!BY41="x"," ","X")</f>
        <v>X</v>
      </c>
      <c r="BY41" s="6"/>
      <c r="BZ41" s="7" t="str">
        <f t="shared" si="17"/>
        <v>ok</v>
      </c>
      <c r="CA41" s="2" t="str">
        <f>IF('sale sprawdz.'!CB41="x"," ","X")</f>
        <v>X</v>
      </c>
      <c r="CB41" s="6" t="str">
        <f>IF('sale sprawdz.'!CC41="x"," ","X")</f>
        <v>X</v>
      </c>
      <c r="CC41" s="6"/>
      <c r="CD41" s="7" t="str">
        <f t="shared" si="18"/>
        <v>ok</v>
      </c>
      <c r="CE41" s="2" t="str">
        <f>IF('sale sprawdz.'!CF41="x"," ","X")</f>
        <v>X</v>
      </c>
      <c r="CF41" s="6" t="str">
        <f>IF('sale sprawdz.'!CG41="x"," ","X")</f>
        <v>X</v>
      </c>
      <c r="CG41" s="6"/>
      <c r="CH41" s="7" t="str">
        <f t="shared" si="19"/>
        <v>ok</v>
      </c>
      <c r="CI41" s="2" t="str">
        <f>IF('sale sprawdz.'!CJ41="x"," ","X")</f>
        <v>X</v>
      </c>
      <c r="CJ41" s="6" t="str">
        <f>IF('sale sprawdz.'!CK41="x"," ","X")</f>
        <v>X</v>
      </c>
      <c r="CK41" s="6"/>
      <c r="CL41" s="7" t="str">
        <f t="shared" si="20"/>
        <v>ok</v>
      </c>
      <c r="CM41" s="2" t="str">
        <f>IF('sale sprawdz.'!CN41="x"," ","X")</f>
        <v>X</v>
      </c>
      <c r="CN41" s="6" t="str">
        <f>IF('sale sprawdz.'!CO41="x"," ","X")</f>
        <v>X</v>
      </c>
      <c r="CO41" s="6"/>
      <c r="CP41" s="7" t="str">
        <f t="shared" si="21"/>
        <v>ok</v>
      </c>
    </row>
    <row r="42" spans="1:94">
      <c r="A42" s="278"/>
      <c r="B42" s="4">
        <v>5</v>
      </c>
      <c r="C42" s="2" t="str">
        <f>IF('sale sprawdz.'!D42="x"," ","X")</f>
        <v>X</v>
      </c>
      <c r="D42" s="6" t="str">
        <f>IF('sale sprawdz.'!E42="x"," ","X")</f>
        <v>X</v>
      </c>
      <c r="E42" s="6"/>
      <c r="F42" s="7" t="str">
        <f t="shared" si="22"/>
        <v>ok</v>
      </c>
      <c r="G42" s="2" t="str">
        <f>IF('sale sprawdz.'!H42="x"," ","X")</f>
        <v>X</v>
      </c>
      <c r="H42" s="6" t="str">
        <f>IF('sale sprawdz.'!I42="x"," ","X")</f>
        <v>X</v>
      </c>
      <c r="I42" s="6"/>
      <c r="J42" s="7" t="str">
        <f t="shared" si="0"/>
        <v>ok</v>
      </c>
      <c r="K42" s="2" t="str">
        <f>IF('sale sprawdz.'!L42="x"," ","X")</f>
        <v>X</v>
      </c>
      <c r="L42" s="6" t="str">
        <f>IF('sale sprawdz.'!M42="x"," ","X")</f>
        <v>X</v>
      </c>
      <c r="M42" s="6"/>
      <c r="N42" s="7" t="str">
        <f t="shared" si="1"/>
        <v>ok</v>
      </c>
      <c r="O42" s="2" t="str">
        <f>IF('sale sprawdz.'!P42="x"," ","X")</f>
        <v>X</v>
      </c>
      <c r="P42" s="6" t="str">
        <f>IF('sale sprawdz.'!Q42="x"," ","X")</f>
        <v>X</v>
      </c>
      <c r="Q42" s="6"/>
      <c r="R42" s="7" t="str">
        <f t="shared" si="2"/>
        <v>ok</v>
      </c>
      <c r="S42" s="2" t="str">
        <f>IF('sale sprawdz.'!T42="x"," ","X")</f>
        <v>X</v>
      </c>
      <c r="T42" s="6" t="str">
        <f>IF('sale sprawdz.'!U42="x"," ","X")</f>
        <v>X</v>
      </c>
      <c r="U42" s="6"/>
      <c r="V42" s="7" t="str">
        <f t="shared" si="3"/>
        <v>ok</v>
      </c>
      <c r="W42" s="2" t="str">
        <f>IF('sale sprawdz.'!X42="x"," ","X")</f>
        <v>X</v>
      </c>
      <c r="X42" s="6" t="str">
        <f>IF('sale sprawdz.'!Y42="x"," ","X")</f>
        <v>X</v>
      </c>
      <c r="Y42" s="6"/>
      <c r="Z42" s="7" t="str">
        <f t="shared" si="4"/>
        <v>ok</v>
      </c>
      <c r="AA42" s="2" t="str">
        <f>IF('sale sprawdz.'!AB42="x"," ","X")</f>
        <v>X</v>
      </c>
      <c r="AB42" s="6" t="str">
        <f>IF('sale sprawdz.'!AC42="x"," ","X")</f>
        <v>X</v>
      </c>
      <c r="AC42" s="6"/>
      <c r="AD42" s="7" t="str">
        <f t="shared" si="5"/>
        <v>ok</v>
      </c>
      <c r="AE42" s="2" t="str">
        <f>IF('sale sprawdz.'!AF42="x"," ","X")</f>
        <v>X</v>
      </c>
      <c r="AF42" s="6" t="str">
        <f>IF('sale sprawdz.'!AG42="x"," ","X")</f>
        <v>X</v>
      </c>
      <c r="AG42" s="6"/>
      <c r="AH42" s="7" t="str">
        <f t="shared" si="6"/>
        <v>ok</v>
      </c>
      <c r="AI42" s="2" t="str">
        <f>IF('sale sprawdz.'!AJ42="x"," ","X")</f>
        <v>X</v>
      </c>
      <c r="AJ42" s="6" t="str">
        <f>IF('sale sprawdz.'!AK42="x"," ","X")</f>
        <v>X</v>
      </c>
      <c r="AK42" s="6"/>
      <c r="AL42" s="7" t="str">
        <f t="shared" si="7"/>
        <v>ok</v>
      </c>
      <c r="AM42" s="2" t="str">
        <f>IF('sale sprawdz.'!AN42="x"," ","X")</f>
        <v>X</v>
      </c>
      <c r="AN42" s="6" t="str">
        <f>IF('sale sprawdz.'!AO42="x"," ","X")</f>
        <v>X</v>
      </c>
      <c r="AO42" s="6"/>
      <c r="AP42" s="7" t="str">
        <f t="shared" si="8"/>
        <v>ok</v>
      </c>
      <c r="AQ42" s="2" t="str">
        <f>IF('sale sprawdz.'!AR42="x"," ","X")</f>
        <v>X</v>
      </c>
      <c r="AR42" s="6" t="str">
        <f>IF('sale sprawdz.'!AS42="x"," ","X")</f>
        <v>X</v>
      </c>
      <c r="AS42" s="6"/>
      <c r="AT42" s="7" t="str">
        <f t="shared" si="9"/>
        <v>ok</v>
      </c>
      <c r="AU42" s="2" t="str">
        <f>IF('sale sprawdz.'!AV42="x"," ","X")</f>
        <v>X</v>
      </c>
      <c r="AV42" s="6" t="str">
        <f>IF('sale sprawdz.'!AW42="x"," ","X")</f>
        <v>X</v>
      </c>
      <c r="AW42" s="6"/>
      <c r="AX42" s="7" t="str">
        <f t="shared" si="10"/>
        <v>ok</v>
      </c>
      <c r="AY42" s="2" t="str">
        <f>IF('sale sprawdz.'!AZ42="x"," ","X")</f>
        <v>X</v>
      </c>
      <c r="AZ42" s="6" t="str">
        <f>IF('sale sprawdz.'!BA42="x"," ","X")</f>
        <v>X</v>
      </c>
      <c r="BA42" s="6"/>
      <c r="BB42" s="7" t="str">
        <f t="shared" si="11"/>
        <v>ok</v>
      </c>
      <c r="BC42" s="2" t="str">
        <f>IF('sale sprawdz.'!BD42="x"," ","X")</f>
        <v>X</v>
      </c>
      <c r="BD42" s="6" t="str">
        <f>IF('sale sprawdz.'!BE42="x"," ","X")</f>
        <v>X</v>
      </c>
      <c r="BE42" s="6"/>
      <c r="BF42" s="7" t="str">
        <f t="shared" si="12"/>
        <v>ok</v>
      </c>
      <c r="BG42" s="2" t="str">
        <f>IF('sale sprawdz.'!BH42="x"," ","X")</f>
        <v>X</v>
      </c>
      <c r="BH42" s="6" t="str">
        <f>IF('sale sprawdz.'!BI42="x"," ","X")</f>
        <v>X</v>
      </c>
      <c r="BI42" s="6"/>
      <c r="BJ42" s="7" t="str">
        <f t="shared" si="13"/>
        <v>ok</v>
      </c>
      <c r="BK42" s="2" t="str">
        <f>IF('sale sprawdz.'!BL42="x"," ","X")</f>
        <v>X</v>
      </c>
      <c r="BL42" s="6" t="str">
        <f>IF('sale sprawdz.'!BM42="x"," ","X")</f>
        <v>X</v>
      </c>
      <c r="BM42" s="6"/>
      <c r="BN42" s="7" t="str">
        <f t="shared" si="14"/>
        <v>ok</v>
      </c>
      <c r="BO42" s="2" t="str">
        <f>IF('sale sprawdz.'!BP42="x"," ","X")</f>
        <v>X</v>
      </c>
      <c r="BP42" s="6" t="str">
        <f>IF('sale sprawdz.'!BQ42="x"," ","X")</f>
        <v>X</v>
      </c>
      <c r="BQ42" s="6"/>
      <c r="BR42" s="7" t="str">
        <f t="shared" si="15"/>
        <v>ok</v>
      </c>
      <c r="BS42" s="2" t="str">
        <f>IF('sale sprawdz.'!BT42="x"," ","X")</f>
        <v>X</v>
      </c>
      <c r="BT42" s="6" t="str">
        <f>IF('sale sprawdz.'!BU42="x"," ","X")</f>
        <v>X</v>
      </c>
      <c r="BU42" s="6"/>
      <c r="BV42" s="7" t="str">
        <f t="shared" si="16"/>
        <v>ok</v>
      </c>
      <c r="BW42" s="2" t="str">
        <f>IF('sale sprawdz.'!BX42="x"," ","X")</f>
        <v>X</v>
      </c>
      <c r="BX42" s="6" t="str">
        <f>IF('sale sprawdz.'!BY42="x"," ","X")</f>
        <v>X</v>
      </c>
      <c r="BY42" s="6"/>
      <c r="BZ42" s="7" t="str">
        <f t="shared" si="17"/>
        <v>ok</v>
      </c>
      <c r="CA42" s="2" t="str">
        <f>IF('sale sprawdz.'!CB42="x"," ","X")</f>
        <v>X</v>
      </c>
      <c r="CB42" s="6" t="str">
        <f>IF('sale sprawdz.'!CC42="x"," ","X")</f>
        <v>X</v>
      </c>
      <c r="CC42" s="6"/>
      <c r="CD42" s="7" t="str">
        <f t="shared" si="18"/>
        <v>ok</v>
      </c>
      <c r="CE42" s="2" t="str">
        <f>IF('sale sprawdz.'!CF42="x"," ","X")</f>
        <v>X</v>
      </c>
      <c r="CF42" s="6" t="str">
        <f>IF('sale sprawdz.'!CG42="x"," ","X")</f>
        <v>X</v>
      </c>
      <c r="CG42" s="6"/>
      <c r="CH42" s="7" t="str">
        <f t="shared" si="19"/>
        <v>ok</v>
      </c>
      <c r="CI42" s="2" t="str">
        <f>IF('sale sprawdz.'!CJ42="x"," ","X")</f>
        <v>X</v>
      </c>
      <c r="CJ42" s="6" t="str">
        <f>IF('sale sprawdz.'!CK42="x"," ","X")</f>
        <v>X</v>
      </c>
      <c r="CK42" s="6"/>
      <c r="CL42" s="7" t="str">
        <f t="shared" si="20"/>
        <v>ok</v>
      </c>
      <c r="CM42" s="2" t="str">
        <f>IF('sale sprawdz.'!CN42="x"," ","X")</f>
        <v>X</v>
      </c>
      <c r="CN42" s="6" t="str">
        <f>IF('sale sprawdz.'!CO42="x"," ","X")</f>
        <v>X</v>
      </c>
      <c r="CO42" s="6"/>
      <c r="CP42" s="7" t="str">
        <f t="shared" si="21"/>
        <v>ok</v>
      </c>
    </row>
    <row r="43" spans="1:94">
      <c r="A43" s="278"/>
      <c r="B43" s="4">
        <v>6</v>
      </c>
      <c r="C43" s="2" t="str">
        <f>IF('sale sprawdz.'!D43="x"," ","X")</f>
        <v>X</v>
      </c>
      <c r="D43" s="6" t="str">
        <f>IF('sale sprawdz.'!E43="x"," ","X")</f>
        <v>X</v>
      </c>
      <c r="E43" s="6"/>
      <c r="F43" s="7" t="str">
        <f t="shared" si="22"/>
        <v>ok</v>
      </c>
      <c r="G43" s="2" t="str">
        <f>IF('sale sprawdz.'!H43="x"," ","X")</f>
        <v>X</v>
      </c>
      <c r="H43" s="6" t="str">
        <f>IF('sale sprawdz.'!I43="x"," ","X")</f>
        <v>X</v>
      </c>
      <c r="I43" s="6"/>
      <c r="J43" s="7" t="str">
        <f t="shared" si="0"/>
        <v>ok</v>
      </c>
      <c r="K43" s="2" t="str">
        <f>IF('sale sprawdz.'!L43="x"," ","X")</f>
        <v>X</v>
      </c>
      <c r="L43" s="6" t="str">
        <f>IF('sale sprawdz.'!M43="x"," ","X")</f>
        <v>X</v>
      </c>
      <c r="M43" s="6"/>
      <c r="N43" s="7" t="str">
        <f t="shared" si="1"/>
        <v>ok</v>
      </c>
      <c r="O43" s="2" t="str">
        <f>IF('sale sprawdz.'!P43="x"," ","X")</f>
        <v>X</v>
      </c>
      <c r="P43" s="6" t="str">
        <f>IF('sale sprawdz.'!Q43="x"," ","X")</f>
        <v>X</v>
      </c>
      <c r="Q43" s="6"/>
      <c r="R43" s="7" t="str">
        <f t="shared" si="2"/>
        <v>ok</v>
      </c>
      <c r="S43" s="2" t="str">
        <f>IF('sale sprawdz.'!T43="x"," ","X")</f>
        <v>X</v>
      </c>
      <c r="T43" s="6" t="str">
        <f>IF('sale sprawdz.'!U43="x"," ","X")</f>
        <v>X</v>
      </c>
      <c r="U43" s="6"/>
      <c r="V43" s="7" t="str">
        <f t="shared" si="3"/>
        <v>ok</v>
      </c>
      <c r="W43" s="2" t="str">
        <f>IF('sale sprawdz.'!X43="x"," ","X")</f>
        <v>X</v>
      </c>
      <c r="X43" s="6" t="str">
        <f>IF('sale sprawdz.'!Y43="x"," ","X")</f>
        <v>X</v>
      </c>
      <c r="Y43" s="6"/>
      <c r="Z43" s="7" t="str">
        <f t="shared" si="4"/>
        <v>ok</v>
      </c>
      <c r="AA43" s="2" t="str">
        <f>IF('sale sprawdz.'!AB43="x"," ","X")</f>
        <v>X</v>
      </c>
      <c r="AB43" s="6" t="str">
        <f>IF('sale sprawdz.'!AC43="x"," ","X")</f>
        <v>X</v>
      </c>
      <c r="AC43" s="6"/>
      <c r="AD43" s="7" t="str">
        <f t="shared" si="5"/>
        <v>ok</v>
      </c>
      <c r="AE43" s="2" t="str">
        <f>IF('sale sprawdz.'!AF43="x"," ","X")</f>
        <v>X</v>
      </c>
      <c r="AF43" s="6" t="str">
        <f>IF('sale sprawdz.'!AG43="x"," ","X")</f>
        <v>X</v>
      </c>
      <c r="AG43" s="6"/>
      <c r="AH43" s="7" t="str">
        <f t="shared" si="6"/>
        <v>ok</v>
      </c>
      <c r="AI43" s="2" t="str">
        <f>IF('sale sprawdz.'!AJ43="x"," ","X")</f>
        <v>X</v>
      </c>
      <c r="AJ43" s="6" t="str">
        <f>IF('sale sprawdz.'!AK43="x"," ","X")</f>
        <v>X</v>
      </c>
      <c r="AK43" s="6"/>
      <c r="AL43" s="7" t="str">
        <f t="shared" si="7"/>
        <v>ok</v>
      </c>
      <c r="AM43" s="2" t="str">
        <f>IF('sale sprawdz.'!AN43="x"," ","X")</f>
        <v>X</v>
      </c>
      <c r="AN43" s="6" t="str">
        <f>IF('sale sprawdz.'!AO43="x"," ","X")</f>
        <v>X</v>
      </c>
      <c r="AO43" s="6"/>
      <c r="AP43" s="7" t="str">
        <f t="shared" si="8"/>
        <v>ok</v>
      </c>
      <c r="AQ43" s="2" t="str">
        <f>IF('sale sprawdz.'!AR43="x"," ","X")</f>
        <v>X</v>
      </c>
      <c r="AR43" s="6" t="str">
        <f>IF('sale sprawdz.'!AS43="x"," ","X")</f>
        <v>X</v>
      </c>
      <c r="AS43" s="6"/>
      <c r="AT43" s="7" t="str">
        <f t="shared" si="9"/>
        <v>ok</v>
      </c>
      <c r="AU43" s="2" t="str">
        <f>IF('sale sprawdz.'!AV43="x"," ","X")</f>
        <v>X</v>
      </c>
      <c r="AV43" s="6" t="str">
        <f>IF('sale sprawdz.'!AW43="x"," ","X")</f>
        <v>X</v>
      </c>
      <c r="AW43" s="6"/>
      <c r="AX43" s="7" t="str">
        <f t="shared" si="10"/>
        <v>ok</v>
      </c>
      <c r="AY43" s="2" t="str">
        <f>IF('sale sprawdz.'!AZ43="x"," ","X")</f>
        <v>X</v>
      </c>
      <c r="AZ43" s="6" t="str">
        <f>IF('sale sprawdz.'!BA43="x"," ","X")</f>
        <v>X</v>
      </c>
      <c r="BA43" s="6"/>
      <c r="BB43" s="7" t="str">
        <f t="shared" si="11"/>
        <v>ok</v>
      </c>
      <c r="BC43" s="2" t="str">
        <f>IF('sale sprawdz.'!BD43="x"," ","X")</f>
        <v>X</v>
      </c>
      <c r="BD43" s="6" t="str">
        <f>IF('sale sprawdz.'!BE43="x"," ","X")</f>
        <v>X</v>
      </c>
      <c r="BE43" s="6"/>
      <c r="BF43" s="7" t="str">
        <f t="shared" si="12"/>
        <v>ok</v>
      </c>
      <c r="BG43" s="2" t="str">
        <f>IF('sale sprawdz.'!BH43="x"," ","X")</f>
        <v>X</v>
      </c>
      <c r="BH43" s="6" t="str">
        <f>IF('sale sprawdz.'!BI43="x"," ","X")</f>
        <v>X</v>
      </c>
      <c r="BI43" s="6"/>
      <c r="BJ43" s="7" t="str">
        <f t="shared" si="13"/>
        <v>ok</v>
      </c>
      <c r="BK43" s="2" t="str">
        <f>IF('sale sprawdz.'!BL43="x"," ","X")</f>
        <v>X</v>
      </c>
      <c r="BL43" s="6" t="str">
        <f>IF('sale sprawdz.'!BM43="x"," ","X")</f>
        <v>X</v>
      </c>
      <c r="BM43" s="6"/>
      <c r="BN43" s="7" t="str">
        <f t="shared" si="14"/>
        <v>ok</v>
      </c>
      <c r="BO43" s="2" t="str">
        <f>IF('sale sprawdz.'!BP43="x"," ","X")</f>
        <v>X</v>
      </c>
      <c r="BP43" s="6" t="str">
        <f>IF('sale sprawdz.'!BQ43="x"," ","X")</f>
        <v>X</v>
      </c>
      <c r="BQ43" s="6"/>
      <c r="BR43" s="7" t="str">
        <f t="shared" si="15"/>
        <v>ok</v>
      </c>
      <c r="BS43" s="2" t="str">
        <f>IF('sale sprawdz.'!BT43="x"," ","X")</f>
        <v>X</v>
      </c>
      <c r="BT43" s="6" t="str">
        <f>IF('sale sprawdz.'!BU43="x"," ","X")</f>
        <v>X</v>
      </c>
      <c r="BU43" s="6"/>
      <c r="BV43" s="7" t="str">
        <f t="shared" si="16"/>
        <v>ok</v>
      </c>
      <c r="BW43" s="2" t="str">
        <f>IF('sale sprawdz.'!BX43="x"," ","X")</f>
        <v>X</v>
      </c>
      <c r="BX43" s="6" t="str">
        <f>IF('sale sprawdz.'!BY43="x"," ","X")</f>
        <v>X</v>
      </c>
      <c r="BY43" s="6"/>
      <c r="BZ43" s="7" t="str">
        <f t="shared" si="17"/>
        <v>ok</v>
      </c>
      <c r="CA43" s="2" t="str">
        <f>IF('sale sprawdz.'!CB43="x"," ","X")</f>
        <v>X</v>
      </c>
      <c r="CB43" s="6" t="str">
        <f>IF('sale sprawdz.'!CC43="x"," ","X")</f>
        <v>X</v>
      </c>
      <c r="CC43" s="6"/>
      <c r="CD43" s="7" t="str">
        <f t="shared" si="18"/>
        <v>ok</v>
      </c>
      <c r="CE43" s="2" t="str">
        <f>IF('sale sprawdz.'!CF43="x"," ","X")</f>
        <v>X</v>
      </c>
      <c r="CF43" s="6" t="str">
        <f>IF('sale sprawdz.'!CG43="x"," ","X")</f>
        <v>X</v>
      </c>
      <c r="CG43" s="6"/>
      <c r="CH43" s="7" t="str">
        <f t="shared" si="19"/>
        <v>ok</v>
      </c>
      <c r="CI43" s="2" t="str">
        <f>IF('sale sprawdz.'!CJ43="x"," ","X")</f>
        <v>X</v>
      </c>
      <c r="CJ43" s="6" t="str">
        <f>IF('sale sprawdz.'!CK43="x"," ","X")</f>
        <v>X</v>
      </c>
      <c r="CK43" s="6"/>
      <c r="CL43" s="7" t="str">
        <f t="shared" si="20"/>
        <v>ok</v>
      </c>
      <c r="CM43" s="2" t="str">
        <f>IF('sale sprawdz.'!CN43="x"," ","X")</f>
        <v>X</v>
      </c>
      <c r="CN43" s="6" t="str">
        <f>IF('sale sprawdz.'!CO43="x"," ","X")</f>
        <v>X</v>
      </c>
      <c r="CO43" s="6"/>
      <c r="CP43" s="7" t="str">
        <f t="shared" si="21"/>
        <v>ok</v>
      </c>
    </row>
    <row r="44" spans="1:94">
      <c r="A44" s="278"/>
      <c r="B44" s="4">
        <v>7</v>
      </c>
      <c r="C44" s="2" t="str">
        <f>IF('sale sprawdz.'!D44="x"," ","X")</f>
        <v>X</v>
      </c>
      <c r="D44" s="6" t="str">
        <f>IF('sale sprawdz.'!E44="x"," ","X")</f>
        <v>X</v>
      </c>
      <c r="E44" s="6"/>
      <c r="F44" s="7" t="str">
        <f t="shared" si="22"/>
        <v>ok</v>
      </c>
      <c r="G44" s="2" t="str">
        <f>IF('sale sprawdz.'!H44="x"," ","X")</f>
        <v>X</v>
      </c>
      <c r="H44" s="6" t="str">
        <f>IF('sale sprawdz.'!I44="x"," ","X")</f>
        <v>X</v>
      </c>
      <c r="I44" s="6"/>
      <c r="J44" s="7" t="str">
        <f t="shared" si="0"/>
        <v>ok</v>
      </c>
      <c r="K44" s="2" t="str">
        <f>IF('sale sprawdz.'!L44="x"," ","X")</f>
        <v>X</v>
      </c>
      <c r="L44" s="6" t="str">
        <f>IF('sale sprawdz.'!M44="x"," ","X")</f>
        <v>X</v>
      </c>
      <c r="M44" s="6"/>
      <c r="N44" s="7" t="str">
        <f t="shared" si="1"/>
        <v>ok</v>
      </c>
      <c r="O44" s="2" t="str">
        <f>IF('sale sprawdz.'!P44="x"," ","X")</f>
        <v>X</v>
      </c>
      <c r="P44" s="6" t="str">
        <f>IF('sale sprawdz.'!Q44="x"," ","X")</f>
        <v>X</v>
      </c>
      <c r="Q44" s="6"/>
      <c r="R44" s="7" t="str">
        <f t="shared" si="2"/>
        <v>ok</v>
      </c>
      <c r="S44" s="2" t="str">
        <f>IF('sale sprawdz.'!T44="x"," ","X")</f>
        <v xml:space="preserve"> </v>
      </c>
      <c r="T44" s="6" t="str">
        <f>IF('sale sprawdz.'!U44="x"," ","X")</f>
        <v xml:space="preserve"> </v>
      </c>
      <c r="U44" s="6"/>
      <c r="V44" s="7" t="str">
        <f t="shared" si="3"/>
        <v>ok</v>
      </c>
      <c r="W44" s="2" t="str">
        <f>IF('sale sprawdz.'!X44="x"," ","X")</f>
        <v>X</v>
      </c>
      <c r="X44" s="6" t="str">
        <f>IF('sale sprawdz.'!Y44="x"," ","X")</f>
        <v>X</v>
      </c>
      <c r="Y44" s="6"/>
      <c r="Z44" s="7" t="str">
        <f t="shared" si="4"/>
        <v>ok</v>
      </c>
      <c r="AA44" s="2" t="str">
        <f>IF('sale sprawdz.'!AB44="x"," ","X")</f>
        <v>X</v>
      </c>
      <c r="AB44" s="6" t="str">
        <f>IF('sale sprawdz.'!AC44="x"," ","X")</f>
        <v>X</v>
      </c>
      <c r="AC44" s="6"/>
      <c r="AD44" s="7" t="str">
        <f t="shared" si="5"/>
        <v>ok</v>
      </c>
      <c r="AE44" s="2" t="str">
        <f>IF('sale sprawdz.'!AF44="x"," ","X")</f>
        <v>X</v>
      </c>
      <c r="AF44" s="6" t="str">
        <f>IF('sale sprawdz.'!AG44="x"," ","X")</f>
        <v>X</v>
      </c>
      <c r="AG44" s="6"/>
      <c r="AH44" s="7" t="str">
        <f t="shared" si="6"/>
        <v>ok</v>
      </c>
      <c r="AI44" s="2" t="str">
        <f>IF('sale sprawdz.'!AJ44="x"," ","X")</f>
        <v>X</v>
      </c>
      <c r="AJ44" s="6" t="str">
        <f>IF('sale sprawdz.'!AK44="x"," ","X")</f>
        <v>X</v>
      </c>
      <c r="AK44" s="6"/>
      <c r="AL44" s="7" t="str">
        <f t="shared" si="7"/>
        <v>ok</v>
      </c>
      <c r="AM44" s="2" t="str">
        <f>IF('sale sprawdz.'!AN44="x"," ","X")</f>
        <v>X</v>
      </c>
      <c r="AN44" s="6" t="str">
        <f>IF('sale sprawdz.'!AO44="x"," ","X")</f>
        <v>X</v>
      </c>
      <c r="AO44" s="6"/>
      <c r="AP44" s="7" t="str">
        <f t="shared" si="8"/>
        <v>ok</v>
      </c>
      <c r="AQ44" s="2" t="str">
        <f>IF('sale sprawdz.'!AR44="x"," ","X")</f>
        <v>X</v>
      </c>
      <c r="AR44" s="6" t="str">
        <f>IF('sale sprawdz.'!AS44="x"," ","X")</f>
        <v>X</v>
      </c>
      <c r="AS44" s="6"/>
      <c r="AT44" s="7" t="str">
        <f t="shared" si="9"/>
        <v>ok</v>
      </c>
      <c r="AU44" s="2" t="str">
        <f>IF('sale sprawdz.'!AV44="x"," ","X")</f>
        <v>X</v>
      </c>
      <c r="AV44" s="6" t="str">
        <f>IF('sale sprawdz.'!AW44="x"," ","X")</f>
        <v>X</v>
      </c>
      <c r="AW44" s="6"/>
      <c r="AX44" s="7" t="str">
        <f t="shared" si="10"/>
        <v>ok</v>
      </c>
      <c r="AY44" s="2" t="str">
        <f>IF('sale sprawdz.'!AZ44="x"," ","X")</f>
        <v>X</v>
      </c>
      <c r="AZ44" s="6" t="str">
        <f>IF('sale sprawdz.'!BA44="x"," ","X")</f>
        <v>X</v>
      </c>
      <c r="BA44" s="6"/>
      <c r="BB44" s="7" t="str">
        <f t="shared" si="11"/>
        <v>ok</v>
      </c>
      <c r="BC44" s="2" t="str">
        <f>IF('sale sprawdz.'!BD44="x"," ","X")</f>
        <v>X</v>
      </c>
      <c r="BD44" s="6" t="str">
        <f>IF('sale sprawdz.'!BE44="x"," ","X")</f>
        <v>X</v>
      </c>
      <c r="BE44" s="6"/>
      <c r="BF44" s="7" t="str">
        <f t="shared" si="12"/>
        <v>ok</v>
      </c>
      <c r="BG44" s="2" t="str">
        <f>IF('sale sprawdz.'!BH44="x"," ","X")</f>
        <v xml:space="preserve"> </v>
      </c>
      <c r="BH44" s="6" t="str">
        <f>IF('sale sprawdz.'!BI44="x"," ","X")</f>
        <v xml:space="preserve"> </v>
      </c>
      <c r="BI44" s="6"/>
      <c r="BJ44" s="7" t="str">
        <f t="shared" si="13"/>
        <v>ok</v>
      </c>
      <c r="BK44" s="2" t="str">
        <f>IF('sale sprawdz.'!BL44="x"," ","X")</f>
        <v>X</v>
      </c>
      <c r="BL44" s="6" t="str">
        <f>IF('sale sprawdz.'!BM44="x"," ","X")</f>
        <v>X</v>
      </c>
      <c r="BM44" s="6"/>
      <c r="BN44" s="7" t="str">
        <f t="shared" si="14"/>
        <v>ok</v>
      </c>
      <c r="BO44" s="2" t="str">
        <f>IF('sale sprawdz.'!BP44="x"," ","X")</f>
        <v>X</v>
      </c>
      <c r="BP44" s="6" t="str">
        <f>IF('sale sprawdz.'!BQ44="x"," ","X")</f>
        <v>X</v>
      </c>
      <c r="BQ44" s="6"/>
      <c r="BR44" s="7" t="str">
        <f t="shared" si="15"/>
        <v>ok</v>
      </c>
      <c r="BS44" s="2" t="str">
        <f>IF('sale sprawdz.'!BT44="x"," ","X")</f>
        <v>X</v>
      </c>
      <c r="BT44" s="6" t="str">
        <f>IF('sale sprawdz.'!BU44="x"," ","X")</f>
        <v>X</v>
      </c>
      <c r="BU44" s="6"/>
      <c r="BV44" s="7" t="str">
        <f t="shared" si="16"/>
        <v>ok</v>
      </c>
      <c r="BW44" s="2" t="str">
        <f>IF('sale sprawdz.'!BX44="x"," ","X")</f>
        <v xml:space="preserve"> </v>
      </c>
      <c r="BX44" s="6" t="str">
        <f>IF('sale sprawdz.'!BY44="x"," ","X")</f>
        <v xml:space="preserve"> </v>
      </c>
      <c r="BY44" s="6"/>
      <c r="BZ44" s="7" t="str">
        <f t="shared" si="17"/>
        <v>ok</v>
      </c>
      <c r="CA44" s="2" t="str">
        <f>IF('sale sprawdz.'!CB44="x"," ","X")</f>
        <v>X</v>
      </c>
      <c r="CB44" s="6" t="str">
        <f>IF('sale sprawdz.'!CC44="x"," ","X")</f>
        <v>X</v>
      </c>
      <c r="CC44" s="6"/>
      <c r="CD44" s="7" t="str">
        <f t="shared" si="18"/>
        <v>ok</v>
      </c>
      <c r="CE44" s="2" t="str">
        <f>IF('sale sprawdz.'!CF44="x"," ","X")</f>
        <v>X</v>
      </c>
      <c r="CF44" s="6" t="str">
        <f>IF('sale sprawdz.'!CG44="x"," ","X")</f>
        <v>X</v>
      </c>
      <c r="CG44" s="6"/>
      <c r="CH44" s="7" t="str">
        <f t="shared" si="19"/>
        <v>ok</v>
      </c>
      <c r="CI44" s="2" t="str">
        <f>IF('sale sprawdz.'!CJ44="x"," ","X")</f>
        <v>X</v>
      </c>
      <c r="CJ44" s="6" t="str">
        <f>IF('sale sprawdz.'!CK44="x"," ","X")</f>
        <v>X</v>
      </c>
      <c r="CK44" s="6"/>
      <c r="CL44" s="7" t="str">
        <f t="shared" si="20"/>
        <v>ok</v>
      </c>
      <c r="CM44" s="2" t="str">
        <f>IF('sale sprawdz.'!CN44="x"," ","X")</f>
        <v xml:space="preserve"> </v>
      </c>
      <c r="CN44" s="6" t="str">
        <f>IF('sale sprawdz.'!CO44="x"," ","X")</f>
        <v xml:space="preserve"> </v>
      </c>
      <c r="CO44" s="6"/>
      <c r="CP44" s="7" t="str">
        <f t="shared" si="21"/>
        <v>ok</v>
      </c>
    </row>
    <row r="45" spans="1:94">
      <c r="A45" s="278"/>
      <c r="B45" s="4">
        <v>8</v>
      </c>
      <c r="C45" s="2" t="str">
        <f>IF('sale sprawdz.'!D45="x"," ","X")</f>
        <v xml:space="preserve"> </v>
      </c>
      <c r="D45" s="6" t="str">
        <f>IF('sale sprawdz.'!E45="x"," ","X")</f>
        <v xml:space="preserve"> </v>
      </c>
      <c r="E45" s="6"/>
      <c r="F45" s="7" t="str">
        <f t="shared" si="22"/>
        <v>ok</v>
      </c>
      <c r="G45" s="2" t="str">
        <f>IF('sale sprawdz.'!H45="x"," ","X")</f>
        <v>X</v>
      </c>
      <c r="H45" s="6" t="str">
        <f>IF('sale sprawdz.'!I45="x"," ","X")</f>
        <v>X</v>
      </c>
      <c r="I45" s="6"/>
      <c r="J45" s="7" t="str">
        <f t="shared" si="0"/>
        <v>ok</v>
      </c>
      <c r="K45" s="2" t="str">
        <f>IF('sale sprawdz.'!L45="x"," ","X")</f>
        <v>X</v>
      </c>
      <c r="L45" s="6" t="str">
        <f>IF('sale sprawdz.'!M45="x"," ","X")</f>
        <v>X</v>
      </c>
      <c r="M45" s="6"/>
      <c r="N45" s="7" t="str">
        <f t="shared" si="1"/>
        <v>ok</v>
      </c>
      <c r="O45" s="2" t="str">
        <f>IF('sale sprawdz.'!P45="x"," ","X")</f>
        <v>X</v>
      </c>
      <c r="P45" s="6" t="str">
        <f>IF('sale sprawdz.'!Q45="x"," ","X")</f>
        <v>X</v>
      </c>
      <c r="Q45" s="6"/>
      <c r="R45" s="7" t="str">
        <f t="shared" si="2"/>
        <v>ok</v>
      </c>
      <c r="S45" s="2" t="str">
        <f>IF('sale sprawdz.'!T45="x"," ","X")</f>
        <v>X</v>
      </c>
      <c r="T45" s="6" t="str">
        <f>IF('sale sprawdz.'!U45="x"," ","X")</f>
        <v>X</v>
      </c>
      <c r="U45" s="6"/>
      <c r="V45" s="7" t="str">
        <f t="shared" si="3"/>
        <v>ok</v>
      </c>
      <c r="W45" s="2" t="str">
        <f>IF('sale sprawdz.'!X45="x"," ","X")</f>
        <v>X</v>
      </c>
      <c r="X45" s="6" t="str">
        <f>IF('sale sprawdz.'!Y45="x"," ","X")</f>
        <v>X</v>
      </c>
      <c r="Y45" s="6"/>
      <c r="Z45" s="7" t="str">
        <f t="shared" si="4"/>
        <v>ok</v>
      </c>
      <c r="AA45" s="2" t="str">
        <f>IF('sale sprawdz.'!AB45="x"," ","X")</f>
        <v>X</v>
      </c>
      <c r="AB45" s="6" t="str">
        <f>IF('sale sprawdz.'!AC45="x"," ","X")</f>
        <v>X</v>
      </c>
      <c r="AC45" s="6"/>
      <c r="AD45" s="7" t="str">
        <f t="shared" si="5"/>
        <v>ok</v>
      </c>
      <c r="AE45" s="2" t="str">
        <f>IF('sale sprawdz.'!AF45="x"," ","X")</f>
        <v>X</v>
      </c>
      <c r="AF45" s="6" t="str">
        <f>IF('sale sprawdz.'!AG45="x"," ","X")</f>
        <v>X</v>
      </c>
      <c r="AG45" s="6"/>
      <c r="AH45" s="7" t="str">
        <f t="shared" si="6"/>
        <v>ok</v>
      </c>
      <c r="AI45" s="2" t="str">
        <f>IF('sale sprawdz.'!AJ45="x"," ","X")</f>
        <v>X</v>
      </c>
      <c r="AJ45" s="6" t="str">
        <f>IF('sale sprawdz.'!AK45="x"," ","X")</f>
        <v>X</v>
      </c>
      <c r="AK45" s="6"/>
      <c r="AL45" s="7" t="str">
        <f t="shared" si="7"/>
        <v>ok</v>
      </c>
      <c r="AM45" s="2" t="str">
        <f>IF('sale sprawdz.'!AN45="x"," ","X")</f>
        <v>X</v>
      </c>
      <c r="AN45" s="6" t="str">
        <f>IF('sale sprawdz.'!AO45="x"," ","X")</f>
        <v>X</v>
      </c>
      <c r="AO45" s="6"/>
      <c r="AP45" s="7" t="str">
        <f t="shared" si="8"/>
        <v>ok</v>
      </c>
      <c r="AQ45" s="2" t="str">
        <f>IF('sale sprawdz.'!AR45="x"," ","X")</f>
        <v>X</v>
      </c>
      <c r="AR45" s="6" t="str">
        <f>IF('sale sprawdz.'!AS45="x"," ","X")</f>
        <v>X</v>
      </c>
      <c r="AS45" s="6"/>
      <c r="AT45" s="7" t="str">
        <f t="shared" si="9"/>
        <v>ok</v>
      </c>
      <c r="AU45" s="2" t="str">
        <f>IF('sale sprawdz.'!AV45="x"," ","X")</f>
        <v>X</v>
      </c>
      <c r="AV45" s="6" t="str">
        <f>IF('sale sprawdz.'!AW45="x"," ","X")</f>
        <v>X</v>
      </c>
      <c r="AW45" s="6"/>
      <c r="AX45" s="7" t="str">
        <f t="shared" si="10"/>
        <v>ok</v>
      </c>
      <c r="AY45" s="2" t="str">
        <f>IF('sale sprawdz.'!AZ45="x"," ","X")</f>
        <v>X</v>
      </c>
      <c r="AZ45" s="6" t="str">
        <f>IF('sale sprawdz.'!BA45="x"," ","X")</f>
        <v>X</v>
      </c>
      <c r="BA45" s="6"/>
      <c r="BB45" s="7" t="str">
        <f t="shared" si="11"/>
        <v>ok</v>
      </c>
      <c r="BC45" s="2" t="str">
        <f>IF('sale sprawdz.'!BD45="x"," ","X")</f>
        <v>X</v>
      </c>
      <c r="BD45" s="6" t="str">
        <f>IF('sale sprawdz.'!BE45="x"," ","X")</f>
        <v>X</v>
      </c>
      <c r="BE45" s="6"/>
      <c r="BF45" s="7" t="str">
        <f t="shared" si="12"/>
        <v>ok</v>
      </c>
      <c r="BG45" s="2" t="str">
        <f>IF('sale sprawdz.'!BH45="x"," ","X")</f>
        <v xml:space="preserve"> </v>
      </c>
      <c r="BH45" s="6" t="str">
        <f>IF('sale sprawdz.'!BI45="x"," ","X")</f>
        <v xml:space="preserve"> </v>
      </c>
      <c r="BI45" s="6"/>
      <c r="BJ45" s="7" t="str">
        <f t="shared" si="13"/>
        <v>ok</v>
      </c>
      <c r="BK45" s="2" t="str">
        <f>IF('sale sprawdz.'!BL45="x"," ","X")</f>
        <v>X</v>
      </c>
      <c r="BL45" s="6" t="str">
        <f>IF('sale sprawdz.'!BM45="x"," ","X")</f>
        <v>X</v>
      </c>
      <c r="BM45" s="6"/>
      <c r="BN45" s="7" t="str">
        <f t="shared" si="14"/>
        <v>ok</v>
      </c>
      <c r="BO45" s="2" t="str">
        <f>IF('sale sprawdz.'!BP45="x"," ","X")</f>
        <v>X</v>
      </c>
      <c r="BP45" s="6" t="str">
        <f>IF('sale sprawdz.'!BQ45="x"," ","X")</f>
        <v>X</v>
      </c>
      <c r="BQ45" s="6"/>
      <c r="BR45" s="7" t="str">
        <f t="shared" si="15"/>
        <v>ok</v>
      </c>
      <c r="BS45" s="2" t="str">
        <f>IF('sale sprawdz.'!BT45="x"," ","X")</f>
        <v>X</v>
      </c>
      <c r="BT45" s="6" t="str">
        <f>IF('sale sprawdz.'!BU45="x"," ","X")</f>
        <v>X</v>
      </c>
      <c r="BU45" s="6"/>
      <c r="BV45" s="7" t="str">
        <f t="shared" si="16"/>
        <v>ok</v>
      </c>
      <c r="BW45" s="2" t="str">
        <f>IF('sale sprawdz.'!BX45="x"," ","X")</f>
        <v xml:space="preserve"> </v>
      </c>
      <c r="BX45" s="6" t="str">
        <f>IF('sale sprawdz.'!BY45="x"," ","X")</f>
        <v xml:space="preserve"> </v>
      </c>
      <c r="BY45" s="6"/>
      <c r="BZ45" s="7" t="str">
        <f t="shared" si="17"/>
        <v>ok</v>
      </c>
      <c r="CA45" s="2" t="str">
        <f>IF('sale sprawdz.'!CB45="x"," ","X")</f>
        <v>X</v>
      </c>
      <c r="CB45" s="6" t="str">
        <f>IF('sale sprawdz.'!CC45="x"," ","X")</f>
        <v>X</v>
      </c>
      <c r="CC45" s="6"/>
      <c r="CD45" s="7" t="str">
        <f t="shared" si="18"/>
        <v>ok</v>
      </c>
      <c r="CE45" s="2" t="str">
        <f>IF('sale sprawdz.'!CF45="x"," ","X")</f>
        <v>X</v>
      </c>
      <c r="CF45" s="6" t="str">
        <f>IF('sale sprawdz.'!CG45="x"," ","X")</f>
        <v>X</v>
      </c>
      <c r="CG45" s="6"/>
      <c r="CH45" s="7" t="str">
        <f t="shared" si="19"/>
        <v>ok</v>
      </c>
      <c r="CI45" s="2" t="str">
        <f>IF('sale sprawdz.'!CJ45="x"," ","X")</f>
        <v>X</v>
      </c>
      <c r="CJ45" s="6" t="str">
        <f>IF('sale sprawdz.'!CK45="x"," ","X")</f>
        <v>X</v>
      </c>
      <c r="CK45" s="6"/>
      <c r="CL45" s="7" t="str">
        <f t="shared" si="20"/>
        <v>ok</v>
      </c>
      <c r="CM45" s="2" t="str">
        <f>IF('sale sprawdz.'!CN45="x"," ","X")</f>
        <v xml:space="preserve"> </v>
      </c>
      <c r="CN45" s="6" t="str">
        <f>IF('sale sprawdz.'!CO45="x"," ","X")</f>
        <v xml:space="preserve"> </v>
      </c>
      <c r="CO45" s="6"/>
      <c r="CP45" s="7" t="str">
        <f t="shared" si="21"/>
        <v>ok</v>
      </c>
    </row>
    <row r="46" spans="1:94" ht="15.75" thickBot="1">
      <c r="A46" s="279"/>
      <c r="B46" s="8">
        <v>9</v>
      </c>
      <c r="C46" s="3" t="str">
        <f>IF('sale sprawdz.'!D46="x"," ","X")</f>
        <v xml:space="preserve"> </v>
      </c>
      <c r="D46" s="9" t="str">
        <f>IF('sale sprawdz.'!E46="x"," ","X")</f>
        <v xml:space="preserve"> </v>
      </c>
      <c r="E46" s="9"/>
      <c r="F46" s="10" t="str">
        <f t="shared" si="22"/>
        <v>ok</v>
      </c>
      <c r="G46" s="3" t="str">
        <f>IF('sale sprawdz.'!H46="x"," ","X")</f>
        <v>X</v>
      </c>
      <c r="H46" s="9" t="str">
        <f>IF('sale sprawdz.'!I46="x"," ","X")</f>
        <v>X</v>
      </c>
      <c r="I46" s="9"/>
      <c r="J46" s="10" t="str">
        <f t="shared" si="0"/>
        <v>ok</v>
      </c>
      <c r="K46" s="3" t="str">
        <f>IF('sale sprawdz.'!L46="x"," ","X")</f>
        <v xml:space="preserve"> </v>
      </c>
      <c r="L46" s="9" t="str">
        <f>IF('sale sprawdz.'!M46="x"," ","X")</f>
        <v xml:space="preserve"> </v>
      </c>
      <c r="M46" s="9"/>
      <c r="N46" s="10" t="str">
        <f t="shared" si="1"/>
        <v>ok</v>
      </c>
      <c r="O46" s="3" t="str">
        <f>IF('sale sprawdz.'!P46="x"," ","X")</f>
        <v>X</v>
      </c>
      <c r="P46" s="9" t="str">
        <f>IF('sale sprawdz.'!Q46="x"," ","X")</f>
        <v>X</v>
      </c>
      <c r="Q46" s="9"/>
      <c r="R46" s="10" t="str">
        <f t="shared" si="2"/>
        <v>ok</v>
      </c>
      <c r="S46" s="3" t="str">
        <f>IF('sale sprawdz.'!T46="x"," ","X")</f>
        <v xml:space="preserve"> </v>
      </c>
      <c r="T46" s="9" t="str">
        <f>IF('sale sprawdz.'!U46="x"," ","X")</f>
        <v xml:space="preserve"> </v>
      </c>
      <c r="U46" s="9"/>
      <c r="V46" s="10" t="str">
        <f t="shared" si="3"/>
        <v>ok</v>
      </c>
      <c r="W46" s="3" t="str">
        <f>IF('sale sprawdz.'!X46="x"," ","X")</f>
        <v xml:space="preserve"> </v>
      </c>
      <c r="X46" s="9" t="str">
        <f>IF('sale sprawdz.'!Y46="x"," ","X")</f>
        <v xml:space="preserve"> </v>
      </c>
      <c r="Y46" s="9"/>
      <c r="Z46" s="10" t="str">
        <f t="shared" si="4"/>
        <v>ok</v>
      </c>
      <c r="AA46" s="3" t="str">
        <f>IF('sale sprawdz.'!AB46="x"," ","X")</f>
        <v>X</v>
      </c>
      <c r="AB46" s="9" t="str">
        <f>IF('sale sprawdz.'!AC46="x"," ","X")</f>
        <v>X</v>
      </c>
      <c r="AC46" s="9"/>
      <c r="AD46" s="10" t="str">
        <f t="shared" si="5"/>
        <v>ok</v>
      </c>
      <c r="AE46" s="3" t="str">
        <f>IF('sale sprawdz.'!AF46="x"," ","X")</f>
        <v xml:space="preserve"> </v>
      </c>
      <c r="AF46" s="9" t="str">
        <f>IF('sale sprawdz.'!AG46="x"," ","X")</f>
        <v xml:space="preserve"> </v>
      </c>
      <c r="AG46" s="9"/>
      <c r="AH46" s="10" t="str">
        <f t="shared" si="6"/>
        <v>ok</v>
      </c>
      <c r="AI46" s="3" t="str">
        <f>IF('sale sprawdz.'!AJ46="x"," ","X")</f>
        <v xml:space="preserve"> </v>
      </c>
      <c r="AJ46" s="9" t="str">
        <f>IF('sale sprawdz.'!AK46="x"," ","X")</f>
        <v xml:space="preserve"> </v>
      </c>
      <c r="AK46" s="9"/>
      <c r="AL46" s="10" t="str">
        <f t="shared" si="7"/>
        <v>ok</v>
      </c>
      <c r="AM46" s="3" t="str">
        <f>IF('sale sprawdz.'!AN46="x"," ","X")</f>
        <v xml:space="preserve"> </v>
      </c>
      <c r="AN46" s="9" t="str">
        <f>IF('sale sprawdz.'!AO46="x"," ","X")</f>
        <v xml:space="preserve"> </v>
      </c>
      <c r="AO46" s="9"/>
      <c r="AP46" s="10" t="str">
        <f t="shared" si="8"/>
        <v>ok</v>
      </c>
      <c r="AQ46" s="3" t="str">
        <f>IF('sale sprawdz.'!AR46="x"," ","X")</f>
        <v xml:space="preserve"> </v>
      </c>
      <c r="AR46" s="9" t="str">
        <f>IF('sale sprawdz.'!AS46="x"," ","X")</f>
        <v xml:space="preserve"> </v>
      </c>
      <c r="AS46" s="9"/>
      <c r="AT46" s="10" t="str">
        <f t="shared" si="9"/>
        <v>ok</v>
      </c>
      <c r="AU46" s="3" t="str">
        <f>IF('sale sprawdz.'!AV46="x"," ","X")</f>
        <v>X</v>
      </c>
      <c r="AV46" s="9" t="str">
        <f>IF('sale sprawdz.'!AW46="x"," ","X")</f>
        <v>X</v>
      </c>
      <c r="AW46" s="9"/>
      <c r="AX46" s="10" t="str">
        <f t="shared" si="10"/>
        <v>ok</v>
      </c>
      <c r="AY46" s="3" t="str">
        <f>IF('sale sprawdz.'!AZ46="x"," ","X")</f>
        <v>X</v>
      </c>
      <c r="AZ46" s="9" t="str">
        <f>IF('sale sprawdz.'!BA46="x"," ","X")</f>
        <v>X</v>
      </c>
      <c r="BA46" s="9"/>
      <c r="BB46" s="10" t="str">
        <f t="shared" si="11"/>
        <v>ok</v>
      </c>
      <c r="BC46" s="3" t="str">
        <f>IF('sale sprawdz.'!BD46="x"," ","X")</f>
        <v xml:space="preserve"> </v>
      </c>
      <c r="BD46" s="9" t="str">
        <f>IF('sale sprawdz.'!BE46="x"," ","X")</f>
        <v xml:space="preserve"> </v>
      </c>
      <c r="BE46" s="9"/>
      <c r="BF46" s="10" t="str">
        <f t="shared" si="12"/>
        <v>ok</v>
      </c>
      <c r="BG46" s="3" t="str">
        <f>IF('sale sprawdz.'!BH46="x"," ","X")</f>
        <v xml:space="preserve"> </v>
      </c>
      <c r="BH46" s="9" t="str">
        <f>IF('sale sprawdz.'!BI46="x"," ","X")</f>
        <v xml:space="preserve"> </v>
      </c>
      <c r="BI46" s="9"/>
      <c r="BJ46" s="10" t="str">
        <f t="shared" si="13"/>
        <v>ok</v>
      </c>
      <c r="BK46" s="3" t="str">
        <f>IF('sale sprawdz.'!BL46="x"," ","X")</f>
        <v>X</v>
      </c>
      <c r="BL46" s="9" t="str">
        <f>IF('sale sprawdz.'!BM46="x"," ","X")</f>
        <v>X</v>
      </c>
      <c r="BM46" s="9"/>
      <c r="BN46" s="10" t="str">
        <f t="shared" si="14"/>
        <v>ok</v>
      </c>
      <c r="BO46" s="3" t="str">
        <f>IF('sale sprawdz.'!BP46="x"," ","X")</f>
        <v>X</v>
      </c>
      <c r="BP46" s="9" t="str">
        <f>IF('sale sprawdz.'!BQ46="x"," ","X")</f>
        <v>X</v>
      </c>
      <c r="BQ46" s="9"/>
      <c r="BR46" s="10" t="str">
        <f t="shared" si="15"/>
        <v>ok</v>
      </c>
      <c r="BS46" s="3" t="str">
        <f>IF('sale sprawdz.'!BT46="x"," ","X")</f>
        <v>X</v>
      </c>
      <c r="BT46" s="9" t="str">
        <f>IF('sale sprawdz.'!BU46="x"," ","X")</f>
        <v>X</v>
      </c>
      <c r="BU46" s="9"/>
      <c r="BV46" s="10" t="str">
        <f t="shared" si="16"/>
        <v>ok</v>
      </c>
      <c r="BW46" s="3" t="str">
        <f>IF('sale sprawdz.'!BX46="x"," ","X")</f>
        <v xml:space="preserve"> </v>
      </c>
      <c r="BX46" s="9" t="str">
        <f>IF('sale sprawdz.'!BY46="x"," ","X")</f>
        <v xml:space="preserve"> </v>
      </c>
      <c r="BY46" s="9"/>
      <c r="BZ46" s="10" t="str">
        <f t="shared" si="17"/>
        <v>ok</v>
      </c>
      <c r="CA46" s="3" t="str">
        <f>IF('sale sprawdz.'!CB46="x"," ","X")</f>
        <v xml:space="preserve"> </v>
      </c>
      <c r="CB46" s="9" t="str">
        <f>IF('sale sprawdz.'!CC46="x"," ","X")</f>
        <v xml:space="preserve"> </v>
      </c>
      <c r="CC46" s="9"/>
      <c r="CD46" s="10" t="str">
        <f t="shared" si="18"/>
        <v>ok</v>
      </c>
      <c r="CE46" s="3" t="str">
        <f>IF('sale sprawdz.'!CF46="x"," ","X")</f>
        <v>X</v>
      </c>
      <c r="CF46" s="9" t="str">
        <f>IF('sale sprawdz.'!CG46="x"," ","X")</f>
        <v>X</v>
      </c>
      <c r="CG46" s="9"/>
      <c r="CH46" s="10" t="str">
        <f t="shared" si="19"/>
        <v>ok</v>
      </c>
      <c r="CI46" s="3" t="str">
        <f>IF('sale sprawdz.'!CJ46="x"," ","X")</f>
        <v xml:space="preserve"> </v>
      </c>
      <c r="CJ46" s="9" t="str">
        <f>IF('sale sprawdz.'!CK46="x"," ","X")</f>
        <v xml:space="preserve"> </v>
      </c>
      <c r="CK46" s="9"/>
      <c r="CL46" s="10" t="str">
        <f t="shared" si="20"/>
        <v>ok</v>
      </c>
      <c r="CM46" s="3" t="str">
        <f>IF('sale sprawdz.'!CN46="x"," ","X")</f>
        <v xml:space="preserve"> </v>
      </c>
      <c r="CN46" s="9" t="str">
        <f>IF('sale sprawdz.'!CO46="x"," ","X")</f>
        <v xml:space="preserve"> </v>
      </c>
      <c r="CO46" s="9"/>
      <c r="CP46" s="10" t="str">
        <f t="shared" si="21"/>
        <v>ok</v>
      </c>
    </row>
  </sheetData>
  <mergeCells count="28">
    <mergeCell ref="A29:A37"/>
    <mergeCell ref="A38:A46"/>
    <mergeCell ref="BW1:BZ1"/>
    <mergeCell ref="AU1:AX1"/>
    <mergeCell ref="C1:F1"/>
    <mergeCell ref="G1:J1"/>
    <mergeCell ref="K1:N1"/>
    <mergeCell ref="O1:R1"/>
    <mergeCell ref="BS1:BV1"/>
    <mergeCell ref="AA1:AD1"/>
    <mergeCell ref="AE1:AH1"/>
    <mergeCell ref="AI1:AL1"/>
    <mergeCell ref="AM1:AP1"/>
    <mergeCell ref="AQ1:AT1"/>
    <mergeCell ref="S1:V1"/>
    <mergeCell ref="A11:A19"/>
    <mergeCell ref="CA1:CD1"/>
    <mergeCell ref="CE1:CH1"/>
    <mergeCell ref="CI1:CL1"/>
    <mergeCell ref="A20:A28"/>
    <mergeCell ref="CM1:CP1"/>
    <mergeCell ref="A2:A10"/>
    <mergeCell ref="AY1:BB1"/>
    <mergeCell ref="BC1:BF1"/>
    <mergeCell ref="BG1:BJ1"/>
    <mergeCell ref="BK1:BN1"/>
    <mergeCell ref="BO1:BR1"/>
    <mergeCell ref="W1:Z1"/>
  </mergeCells>
  <conditionalFormatting sqref="C2:CP46">
    <cfRule type="cellIs" dxfId="2" priority="8" operator="equal">
      <formula>"#N/D!"</formula>
    </cfRule>
  </conditionalFormatting>
  <conditionalFormatting sqref="F2:F46 J2:J46 N2:N46 R2:R46 V2:V46 Z2:Z46 AD2:AD46 AH2:AH46 AL2:AL46 AP2:AP46 AT2:AT46 AX2:AX46 BB2:BB46 BF2:BF46 BJ2:BJ46 BN2:BN46 BR2:BR46 BV2:BV46 BZ2:BZ46 CD2:CD46 CH2:CH46 CL2:CL46 CP2:CP46">
    <cfRule type="cellIs" dxfId="1" priority="4" operator="equal">
      <formula>"zle"</formula>
    </cfRule>
    <cfRule type="cellIs" dxfId="0" priority="5" operator="equal">
      <formula>"ok"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EFCC90EF840841962205C9D591A4F1" ma:contentTypeVersion="2" ma:contentTypeDescription="Utwórz nowy dokument." ma:contentTypeScope="" ma:versionID="ed8b2ae3081225ce8bc7a2ab0501f642">
  <xsd:schema xmlns:xsd="http://www.w3.org/2001/XMLSchema" xmlns:xs="http://www.w3.org/2001/XMLSchema" xmlns:p="http://schemas.microsoft.com/office/2006/metadata/properties" xmlns:ns2="714ce63f-3372-4e24-a1e3-789e144addde" targetNamespace="http://schemas.microsoft.com/office/2006/metadata/properties" ma:root="true" ma:fieldsID="00306e05231c2093b75064c3015c9a0f" ns2:_="">
    <xsd:import namespace="714ce63f-3372-4e24-a1e3-789e144add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4ce63f-3372-4e24-a1e3-789e144add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6D11B3-0A4A-420E-8B70-F94158C6798E}"/>
</file>

<file path=customXml/itemProps2.xml><?xml version="1.0" encoding="utf-8"?>
<ds:datastoreItem xmlns:ds="http://schemas.openxmlformats.org/officeDocument/2006/customXml" ds:itemID="{4F9C867E-0653-491D-80A6-932095CD5646}"/>
</file>

<file path=customXml/itemProps3.xml><?xml version="1.0" encoding="utf-8"?>
<ds:datastoreItem xmlns:ds="http://schemas.openxmlformats.org/officeDocument/2006/customXml" ds:itemID="{5A3BDB51-CB33-44E2-BA7C-4FCDE03BFA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Ewa Kubas</cp:lastModifiedBy>
  <cp:revision/>
  <dcterms:created xsi:type="dcterms:W3CDTF">2013-08-24T11:13:57Z</dcterms:created>
  <dcterms:modified xsi:type="dcterms:W3CDTF">2022-01-05T16:42:25Z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0x0101005FEFCC90EF840841962205C9D591A4F1</vt:lpwstr>
  </property>
</Properties>
</file>